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768230F5-0036-4E32-AAFB-F7D87D7BA469}" xr6:coauthVersionLast="47" xr6:coauthVersionMax="47" xr10:uidLastSave="{00000000-0000-0000-0000-000000000000}"/>
  <bookViews>
    <workbookView xWindow="-98" yWindow="-98" windowWidth="28996" windowHeight="15796" xr2:uid="{00000000-000D-0000-FFFF-FFFF00000000}"/>
  </bookViews>
  <sheets>
    <sheet name="見積書" sheetId="1" r:id="rId1"/>
    <sheet name="請求書" sheetId="2" r:id="rId2"/>
    <sheet name="納品書" sheetId="3" r:id="rId3"/>
  </sheets>
  <calcPr calcId="191029"/>
</workbook>
</file>

<file path=xl/calcChain.xml><?xml version="1.0" encoding="utf-8"?>
<calcChain xmlns="http://schemas.openxmlformats.org/spreadsheetml/2006/main">
  <c r="F4" i="3" l="1"/>
  <c r="G17" i="1"/>
  <c r="G16" i="1"/>
  <c r="G15" i="1"/>
  <c r="G14" i="1"/>
  <c r="F3" i="2"/>
  <c r="G37" i="1"/>
  <c r="G87" i="3" s="1"/>
  <c r="F144" i="3"/>
  <c r="E144" i="3"/>
  <c r="D144" i="3"/>
  <c r="C144" i="3"/>
  <c r="B144" i="3"/>
  <c r="A144" i="3"/>
  <c r="G143" i="3"/>
  <c r="F143" i="3"/>
  <c r="E143" i="3"/>
  <c r="D143" i="3"/>
  <c r="C143" i="3"/>
  <c r="B143" i="3"/>
  <c r="A143" i="3"/>
  <c r="F142" i="3"/>
  <c r="E142" i="3"/>
  <c r="D142" i="3"/>
  <c r="C142" i="3"/>
  <c r="B142" i="3"/>
  <c r="A142" i="3"/>
  <c r="G141" i="3"/>
  <c r="F141" i="3"/>
  <c r="E141" i="3"/>
  <c r="D141" i="3"/>
  <c r="C141" i="3"/>
  <c r="B141" i="3"/>
  <c r="A141" i="3"/>
  <c r="F140" i="3"/>
  <c r="E140" i="3"/>
  <c r="D140" i="3"/>
  <c r="C140" i="3"/>
  <c r="B140" i="3"/>
  <c r="A140" i="3"/>
  <c r="G139" i="3"/>
  <c r="F139" i="3"/>
  <c r="E139" i="3"/>
  <c r="D139" i="3"/>
  <c r="C139" i="3"/>
  <c r="B139" i="3"/>
  <c r="A139" i="3"/>
  <c r="F138" i="3"/>
  <c r="E138" i="3"/>
  <c r="D138" i="3"/>
  <c r="C138" i="3"/>
  <c r="B138" i="3"/>
  <c r="A138" i="3"/>
  <c r="G137" i="3"/>
  <c r="F137" i="3"/>
  <c r="E137" i="3"/>
  <c r="D137" i="3"/>
  <c r="C137" i="3"/>
  <c r="B137" i="3"/>
  <c r="A137" i="3"/>
  <c r="F136" i="3"/>
  <c r="E136" i="3"/>
  <c r="D136" i="3"/>
  <c r="C136" i="3"/>
  <c r="B136" i="3"/>
  <c r="A136" i="3"/>
  <c r="G135" i="3"/>
  <c r="F135" i="3"/>
  <c r="E135" i="3"/>
  <c r="D135" i="3"/>
  <c r="C135" i="3"/>
  <c r="B135" i="3"/>
  <c r="A135" i="3"/>
  <c r="F134" i="3"/>
  <c r="E134" i="3"/>
  <c r="D134" i="3"/>
  <c r="C134" i="3"/>
  <c r="B134" i="3"/>
  <c r="A134" i="3"/>
  <c r="G133" i="3"/>
  <c r="F133" i="3"/>
  <c r="E133" i="3"/>
  <c r="D133" i="3"/>
  <c r="C133" i="3"/>
  <c r="B133" i="3"/>
  <c r="A133" i="3"/>
  <c r="G132" i="3"/>
  <c r="F132" i="3"/>
  <c r="E132" i="3"/>
  <c r="D132" i="3"/>
  <c r="C132" i="3"/>
  <c r="B132" i="3"/>
  <c r="A132" i="3"/>
  <c r="F131" i="3"/>
  <c r="E131" i="3"/>
  <c r="D131" i="3"/>
  <c r="C131" i="3"/>
  <c r="B131" i="3"/>
  <c r="A131" i="3"/>
  <c r="G130" i="3"/>
  <c r="F130" i="3"/>
  <c r="E130" i="3"/>
  <c r="D130" i="3"/>
  <c r="C130" i="3"/>
  <c r="B130" i="3"/>
  <c r="A130" i="3"/>
  <c r="F129" i="3"/>
  <c r="E129" i="3"/>
  <c r="D129" i="3"/>
  <c r="C129" i="3"/>
  <c r="B129" i="3"/>
  <c r="A129" i="3"/>
  <c r="F128" i="3"/>
  <c r="E128" i="3"/>
  <c r="D128" i="3"/>
  <c r="C128" i="3"/>
  <c r="B128" i="3"/>
  <c r="A128" i="3"/>
  <c r="F127" i="3"/>
  <c r="E127" i="3"/>
  <c r="D127" i="3"/>
  <c r="C127" i="3"/>
  <c r="B127" i="3"/>
  <c r="A127" i="3"/>
  <c r="G126" i="3"/>
  <c r="F126" i="3"/>
  <c r="E126" i="3"/>
  <c r="D126" i="3"/>
  <c r="C126" i="3"/>
  <c r="B126" i="3"/>
  <c r="A126" i="3"/>
  <c r="G125" i="3"/>
  <c r="F125" i="3"/>
  <c r="E125" i="3"/>
  <c r="D125" i="3"/>
  <c r="C125" i="3"/>
  <c r="B125" i="3"/>
  <c r="A125" i="3"/>
  <c r="F124" i="3"/>
  <c r="E124" i="3"/>
  <c r="D124" i="3"/>
  <c r="C124" i="3"/>
  <c r="B124" i="3"/>
  <c r="A124" i="3"/>
  <c r="F123" i="3"/>
  <c r="E123" i="3"/>
  <c r="D123" i="3"/>
  <c r="C123" i="3"/>
  <c r="B123" i="3"/>
  <c r="A123" i="3"/>
  <c r="F122" i="3"/>
  <c r="E122" i="3"/>
  <c r="D122" i="3"/>
  <c r="C122" i="3"/>
  <c r="B122" i="3"/>
  <c r="A122" i="3"/>
  <c r="F121" i="3"/>
  <c r="E121" i="3"/>
  <c r="D121" i="3"/>
  <c r="C121" i="3"/>
  <c r="B121" i="3"/>
  <c r="A121" i="3"/>
  <c r="G120" i="3"/>
  <c r="F120" i="3"/>
  <c r="E120" i="3"/>
  <c r="D120" i="3"/>
  <c r="C120" i="3"/>
  <c r="B120" i="3"/>
  <c r="A120" i="3"/>
  <c r="G119" i="3"/>
  <c r="F119" i="3"/>
  <c r="E119" i="3"/>
  <c r="D119" i="3"/>
  <c r="C119" i="3"/>
  <c r="B119" i="3"/>
  <c r="A119" i="3"/>
  <c r="F118" i="3"/>
  <c r="E118" i="3"/>
  <c r="D118" i="3"/>
  <c r="C118" i="3"/>
  <c r="B118" i="3"/>
  <c r="A118" i="3"/>
  <c r="F117" i="3"/>
  <c r="E117" i="3"/>
  <c r="D117" i="3"/>
  <c r="C117" i="3"/>
  <c r="B117" i="3"/>
  <c r="A117" i="3"/>
  <c r="G116" i="3"/>
  <c r="F116" i="3"/>
  <c r="E116" i="3"/>
  <c r="D116" i="3"/>
  <c r="C116" i="3"/>
  <c r="B116" i="3"/>
  <c r="A116" i="3"/>
  <c r="G115" i="3"/>
  <c r="F115" i="3"/>
  <c r="E115" i="3"/>
  <c r="D115" i="3"/>
  <c r="C115" i="3"/>
  <c r="B115" i="3"/>
  <c r="A115" i="3"/>
  <c r="F114" i="3"/>
  <c r="E114" i="3"/>
  <c r="D114" i="3"/>
  <c r="C114" i="3"/>
  <c r="B114" i="3"/>
  <c r="A114" i="3"/>
  <c r="F113" i="3"/>
  <c r="E113" i="3"/>
  <c r="D113" i="3"/>
  <c r="C113" i="3"/>
  <c r="B113" i="3"/>
  <c r="A113" i="3"/>
  <c r="F112" i="3"/>
  <c r="E112" i="3"/>
  <c r="D112" i="3"/>
  <c r="C112" i="3"/>
  <c r="B112" i="3"/>
  <c r="A112" i="3"/>
  <c r="F111" i="3"/>
  <c r="E111" i="3"/>
  <c r="D111" i="3"/>
  <c r="C111" i="3"/>
  <c r="B111" i="3"/>
  <c r="A111" i="3"/>
  <c r="F110" i="3"/>
  <c r="E110" i="3"/>
  <c r="D110" i="3"/>
  <c r="C110" i="3"/>
  <c r="B110" i="3"/>
  <c r="A110" i="3"/>
  <c r="F109" i="3"/>
  <c r="E109" i="3"/>
  <c r="D109" i="3"/>
  <c r="C109" i="3"/>
  <c r="B109" i="3"/>
  <c r="A109" i="3"/>
  <c r="F108" i="3"/>
  <c r="E108" i="3"/>
  <c r="D108" i="3"/>
  <c r="C108" i="3"/>
  <c r="B108" i="3"/>
  <c r="A108" i="3"/>
  <c r="F107" i="3"/>
  <c r="E107" i="3"/>
  <c r="D107" i="3"/>
  <c r="C107" i="3"/>
  <c r="B107" i="3"/>
  <c r="A107" i="3"/>
  <c r="F106" i="3"/>
  <c r="E106" i="3"/>
  <c r="D106" i="3"/>
  <c r="C106" i="3"/>
  <c r="B106" i="3"/>
  <c r="A106" i="3"/>
  <c r="F105" i="3"/>
  <c r="E105" i="3"/>
  <c r="D105" i="3"/>
  <c r="C105" i="3"/>
  <c r="B105" i="3"/>
  <c r="A105" i="3"/>
  <c r="F104" i="3"/>
  <c r="E104" i="3"/>
  <c r="D104" i="3"/>
  <c r="C104" i="3"/>
  <c r="B104" i="3"/>
  <c r="A104" i="3"/>
  <c r="F103" i="3"/>
  <c r="E103" i="3"/>
  <c r="D103" i="3"/>
  <c r="C103" i="3"/>
  <c r="B103" i="3"/>
  <c r="A103" i="3"/>
  <c r="F102" i="3"/>
  <c r="E102" i="3"/>
  <c r="D102" i="3"/>
  <c r="C102" i="3"/>
  <c r="B102" i="3"/>
  <c r="A102" i="3"/>
  <c r="F101" i="3"/>
  <c r="E101" i="3"/>
  <c r="D101" i="3"/>
  <c r="C101" i="3"/>
  <c r="B101" i="3"/>
  <c r="A101" i="3"/>
  <c r="G100" i="3"/>
  <c r="F100" i="3"/>
  <c r="E100" i="3"/>
  <c r="D100" i="3"/>
  <c r="C100" i="3"/>
  <c r="B100" i="3"/>
  <c r="A100" i="3"/>
  <c r="G99" i="3"/>
  <c r="F99" i="3"/>
  <c r="E99" i="3"/>
  <c r="D99" i="3"/>
  <c r="C99" i="3"/>
  <c r="B99" i="3"/>
  <c r="A99" i="3"/>
  <c r="G98" i="3"/>
  <c r="F98" i="3"/>
  <c r="E98" i="3"/>
  <c r="D98" i="3"/>
  <c r="C98" i="3"/>
  <c r="B98" i="3"/>
  <c r="A98" i="3"/>
  <c r="F97" i="3"/>
  <c r="E97" i="3"/>
  <c r="D97" i="3"/>
  <c r="C97" i="3"/>
  <c r="B97" i="3"/>
  <c r="A97" i="3"/>
  <c r="F96" i="3"/>
  <c r="E96" i="3"/>
  <c r="D96" i="3"/>
  <c r="C96" i="3"/>
  <c r="B96" i="3"/>
  <c r="A96" i="3"/>
  <c r="F95" i="3"/>
  <c r="E95" i="3"/>
  <c r="D95" i="3"/>
  <c r="C95" i="3"/>
  <c r="B95" i="3"/>
  <c r="A95" i="3"/>
  <c r="F94" i="3"/>
  <c r="E94" i="3"/>
  <c r="D94" i="3"/>
  <c r="C94" i="3"/>
  <c r="B94" i="3"/>
  <c r="A94" i="3"/>
  <c r="F93" i="3"/>
  <c r="E93" i="3"/>
  <c r="D93" i="3"/>
  <c r="C93" i="3"/>
  <c r="B93" i="3"/>
  <c r="A93" i="3"/>
  <c r="F92" i="3"/>
  <c r="E92" i="3"/>
  <c r="D92" i="3"/>
  <c r="C92" i="3"/>
  <c r="B92" i="3"/>
  <c r="A92" i="3"/>
  <c r="F91" i="3"/>
  <c r="E91" i="3"/>
  <c r="D91" i="3"/>
  <c r="C91" i="3"/>
  <c r="B91" i="3"/>
  <c r="A91" i="3"/>
  <c r="F90" i="3"/>
  <c r="E90" i="3"/>
  <c r="D90" i="3"/>
  <c r="C90" i="3"/>
  <c r="B90" i="3"/>
  <c r="A90" i="3"/>
  <c r="G89" i="3"/>
  <c r="F89" i="3"/>
  <c r="E89" i="3"/>
  <c r="D89" i="3"/>
  <c r="C89" i="3"/>
  <c r="B89" i="3"/>
  <c r="A89" i="3"/>
  <c r="G88" i="3"/>
  <c r="F88" i="3"/>
  <c r="E88" i="3"/>
  <c r="D88" i="3"/>
  <c r="C88" i="3"/>
  <c r="B88" i="3"/>
  <c r="A88" i="3"/>
  <c r="F87" i="3"/>
  <c r="E87" i="3"/>
  <c r="D87" i="3"/>
  <c r="C87" i="3"/>
  <c r="B87" i="3"/>
  <c r="A87" i="3"/>
  <c r="F86" i="3"/>
  <c r="E86" i="3"/>
  <c r="D86" i="3"/>
  <c r="C86" i="3"/>
  <c r="B86" i="3"/>
  <c r="A86" i="3"/>
  <c r="G85" i="3"/>
  <c r="F85" i="3"/>
  <c r="E85" i="3"/>
  <c r="D85" i="3"/>
  <c r="C85" i="3"/>
  <c r="B85" i="3"/>
  <c r="A85" i="3"/>
  <c r="G84" i="3"/>
  <c r="F84" i="3"/>
  <c r="E84" i="3"/>
  <c r="D84" i="3"/>
  <c r="C84" i="3"/>
  <c r="B84" i="3"/>
  <c r="A84" i="3"/>
  <c r="G83" i="3"/>
  <c r="F83" i="3"/>
  <c r="E83" i="3"/>
  <c r="D83" i="3"/>
  <c r="C83" i="3"/>
  <c r="B83" i="3"/>
  <c r="A83" i="3"/>
  <c r="G82" i="3"/>
  <c r="F82" i="3"/>
  <c r="E82" i="3"/>
  <c r="D82" i="3"/>
  <c r="C82" i="3"/>
  <c r="B82" i="3"/>
  <c r="A82" i="3"/>
  <c r="G81" i="3"/>
  <c r="F81" i="3"/>
  <c r="E81" i="3"/>
  <c r="D81" i="3"/>
  <c r="C81" i="3"/>
  <c r="B81" i="3"/>
  <c r="A81" i="3"/>
  <c r="G80" i="3"/>
  <c r="F80" i="3"/>
  <c r="E80" i="3"/>
  <c r="D80" i="3"/>
  <c r="C80" i="3"/>
  <c r="B80" i="3"/>
  <c r="A80" i="3"/>
  <c r="F79" i="3"/>
  <c r="E79" i="3"/>
  <c r="D79" i="3"/>
  <c r="C79" i="3"/>
  <c r="B79" i="3"/>
  <c r="A79" i="3"/>
  <c r="F78" i="3"/>
  <c r="E78" i="3"/>
  <c r="D78" i="3"/>
  <c r="C78" i="3"/>
  <c r="B78" i="3"/>
  <c r="A78" i="3"/>
  <c r="F77" i="3"/>
  <c r="E77" i="3"/>
  <c r="D77" i="3"/>
  <c r="C77" i="3"/>
  <c r="B77" i="3"/>
  <c r="A77" i="3"/>
  <c r="F76" i="3"/>
  <c r="E76" i="3"/>
  <c r="D76" i="3"/>
  <c r="C76" i="3"/>
  <c r="B76" i="3"/>
  <c r="A76" i="3"/>
  <c r="F75" i="3"/>
  <c r="E75" i="3"/>
  <c r="D75" i="3"/>
  <c r="C75" i="3"/>
  <c r="B75" i="3"/>
  <c r="A75" i="3"/>
  <c r="G74" i="3"/>
  <c r="F74" i="3"/>
  <c r="E74" i="3"/>
  <c r="D74" i="3"/>
  <c r="C74" i="3"/>
  <c r="B74" i="3"/>
  <c r="A74" i="3"/>
  <c r="G73" i="3"/>
  <c r="F73" i="3"/>
  <c r="E73" i="3"/>
  <c r="D73" i="3"/>
  <c r="C73" i="3"/>
  <c r="B73" i="3"/>
  <c r="A73" i="3"/>
  <c r="F72" i="3"/>
  <c r="E72" i="3"/>
  <c r="D72" i="3"/>
  <c r="C72" i="3"/>
  <c r="B72" i="3"/>
  <c r="A72" i="3"/>
  <c r="F71" i="3"/>
  <c r="E71" i="3"/>
  <c r="D71" i="3"/>
  <c r="C71" i="3"/>
  <c r="B71" i="3"/>
  <c r="A71" i="3"/>
  <c r="G70" i="3"/>
  <c r="F70" i="3"/>
  <c r="E70" i="3"/>
  <c r="D70" i="3"/>
  <c r="C70" i="3"/>
  <c r="B70" i="3"/>
  <c r="A70" i="3"/>
  <c r="G69" i="3"/>
  <c r="F69" i="3"/>
  <c r="E69" i="3"/>
  <c r="D69" i="3"/>
  <c r="C69" i="3"/>
  <c r="B69" i="3"/>
  <c r="A69" i="3"/>
  <c r="F68" i="3"/>
  <c r="E68" i="3"/>
  <c r="D68" i="3"/>
  <c r="C68" i="3"/>
  <c r="B68" i="3"/>
  <c r="A68" i="3"/>
  <c r="F67" i="3"/>
  <c r="E67" i="3"/>
  <c r="D67" i="3"/>
  <c r="C67" i="3"/>
  <c r="B67" i="3"/>
  <c r="A67" i="3"/>
  <c r="F66" i="3"/>
  <c r="E66" i="3"/>
  <c r="D66" i="3"/>
  <c r="C66" i="3"/>
  <c r="B66" i="3"/>
  <c r="A66" i="3"/>
  <c r="G65" i="3"/>
  <c r="F65" i="3"/>
  <c r="E65" i="3"/>
  <c r="D65" i="3"/>
  <c r="C65" i="3"/>
  <c r="B65" i="3"/>
  <c r="A65" i="3"/>
  <c r="G64" i="3"/>
  <c r="F64" i="3"/>
  <c r="E64" i="3"/>
  <c r="D64" i="3"/>
  <c r="C64" i="3"/>
  <c r="B64" i="3"/>
  <c r="A64" i="3"/>
  <c r="F63" i="3"/>
  <c r="E63" i="3"/>
  <c r="D63" i="3"/>
  <c r="C63" i="3"/>
  <c r="B63" i="3"/>
  <c r="A63" i="3"/>
  <c r="F62" i="3"/>
  <c r="E62" i="3"/>
  <c r="D62" i="3"/>
  <c r="C62" i="3"/>
  <c r="B62" i="3"/>
  <c r="A62" i="3"/>
  <c r="F61" i="3"/>
  <c r="E61" i="3"/>
  <c r="D61" i="3"/>
  <c r="C61" i="3"/>
  <c r="B61" i="3"/>
  <c r="A61" i="3"/>
  <c r="G60" i="3"/>
  <c r="F60" i="3"/>
  <c r="E60" i="3"/>
  <c r="D60" i="3"/>
  <c r="C60" i="3"/>
  <c r="B60" i="3"/>
  <c r="A60" i="3"/>
  <c r="G59" i="3"/>
  <c r="F59" i="3"/>
  <c r="E59" i="3"/>
  <c r="D59" i="3"/>
  <c r="C59" i="3"/>
  <c r="B59" i="3"/>
  <c r="A59" i="3"/>
  <c r="F58" i="3"/>
  <c r="E58" i="3"/>
  <c r="D58" i="3"/>
  <c r="C58" i="3"/>
  <c r="B58" i="3"/>
  <c r="A58" i="3"/>
  <c r="F57" i="3"/>
  <c r="E57" i="3"/>
  <c r="D57" i="3"/>
  <c r="C57" i="3"/>
  <c r="B57" i="3"/>
  <c r="A57" i="3"/>
  <c r="F56" i="3"/>
  <c r="E56" i="3"/>
  <c r="D56" i="3"/>
  <c r="C56" i="3"/>
  <c r="B56" i="3"/>
  <c r="A56" i="3"/>
  <c r="G55" i="3"/>
  <c r="F55" i="3"/>
  <c r="E55" i="3"/>
  <c r="D55" i="3"/>
  <c r="C55" i="3"/>
  <c r="B55" i="3"/>
  <c r="A55" i="3"/>
  <c r="G54" i="3"/>
  <c r="F54" i="3"/>
  <c r="E54" i="3"/>
  <c r="D54" i="3"/>
  <c r="C54" i="3"/>
  <c r="B54" i="3"/>
  <c r="A54" i="3"/>
  <c r="G53" i="3"/>
  <c r="F53" i="3"/>
  <c r="E53" i="3"/>
  <c r="D53" i="3"/>
  <c r="C53" i="3"/>
  <c r="B53" i="3"/>
  <c r="A53" i="3"/>
  <c r="G52" i="3"/>
  <c r="F52" i="3"/>
  <c r="E52" i="3"/>
  <c r="D52" i="3"/>
  <c r="C52" i="3"/>
  <c r="B52" i="3"/>
  <c r="A52" i="3"/>
  <c r="G51" i="3"/>
  <c r="F51" i="3"/>
  <c r="E51" i="3"/>
  <c r="D51" i="3"/>
  <c r="C51" i="3"/>
  <c r="B51" i="3"/>
  <c r="A51" i="3"/>
  <c r="G50" i="3"/>
  <c r="F50" i="3"/>
  <c r="E50" i="3"/>
  <c r="D50" i="3"/>
  <c r="C50" i="3"/>
  <c r="B50" i="3"/>
  <c r="A50" i="3"/>
  <c r="G49" i="3"/>
  <c r="F49" i="3"/>
  <c r="E49" i="3"/>
  <c r="D49" i="3"/>
  <c r="C49" i="3"/>
  <c r="B49" i="3"/>
  <c r="A49" i="3"/>
  <c r="G48" i="3"/>
  <c r="F48" i="3"/>
  <c r="E48" i="3"/>
  <c r="D48" i="3"/>
  <c r="C48" i="3"/>
  <c r="B48" i="3"/>
  <c r="A48" i="3"/>
  <c r="G47" i="3"/>
  <c r="F47" i="3"/>
  <c r="E47" i="3"/>
  <c r="D47" i="3"/>
  <c r="C47" i="3"/>
  <c r="B47" i="3"/>
  <c r="A47" i="3"/>
  <c r="G46" i="3"/>
  <c r="F46" i="3"/>
  <c r="E46" i="3"/>
  <c r="D46" i="3"/>
  <c r="C46" i="3"/>
  <c r="B46" i="3"/>
  <c r="A46" i="3"/>
  <c r="G45" i="3"/>
  <c r="F45" i="3"/>
  <c r="E45" i="3"/>
  <c r="D45" i="3"/>
  <c r="C45" i="3"/>
  <c r="B45" i="3"/>
  <c r="A45" i="3"/>
  <c r="G44" i="3"/>
  <c r="F44" i="3"/>
  <c r="E44" i="3"/>
  <c r="D44" i="3"/>
  <c r="C44" i="3"/>
  <c r="B44" i="3"/>
  <c r="A44" i="3"/>
  <c r="G43" i="3"/>
  <c r="F43" i="3"/>
  <c r="E43" i="3"/>
  <c r="D43" i="3"/>
  <c r="C43" i="3"/>
  <c r="B43" i="3"/>
  <c r="A43" i="3"/>
  <c r="G42" i="3"/>
  <c r="F42" i="3"/>
  <c r="E42" i="3"/>
  <c r="D42" i="3"/>
  <c r="C42" i="3"/>
  <c r="B42" i="3"/>
  <c r="A42" i="3"/>
  <c r="G41" i="3"/>
  <c r="F41" i="3"/>
  <c r="E41" i="3"/>
  <c r="D41" i="3"/>
  <c r="C41" i="3"/>
  <c r="B41" i="3"/>
  <c r="A41" i="3"/>
  <c r="G40" i="3"/>
  <c r="F40" i="3"/>
  <c r="E40" i="3"/>
  <c r="D40" i="3"/>
  <c r="C40" i="3"/>
  <c r="B40" i="3"/>
  <c r="A40" i="3"/>
  <c r="G39" i="3"/>
  <c r="F39" i="3"/>
  <c r="E39" i="3"/>
  <c r="D39" i="3"/>
  <c r="C39" i="3"/>
  <c r="B39" i="3"/>
  <c r="A39" i="3"/>
  <c r="G38" i="3"/>
  <c r="F38" i="3"/>
  <c r="E38" i="3"/>
  <c r="D38" i="3"/>
  <c r="C38" i="3"/>
  <c r="B38" i="3"/>
  <c r="A38" i="3"/>
  <c r="G37" i="3"/>
  <c r="F37" i="3"/>
  <c r="E37" i="3"/>
  <c r="D37" i="3"/>
  <c r="C37" i="3"/>
  <c r="B37" i="3"/>
  <c r="A37" i="3"/>
  <c r="G36" i="3"/>
  <c r="F36" i="3"/>
  <c r="E36" i="3"/>
  <c r="D36" i="3"/>
  <c r="C36" i="3"/>
  <c r="B36" i="3"/>
  <c r="A36" i="3"/>
  <c r="G35" i="3"/>
  <c r="F35" i="3"/>
  <c r="E35" i="3"/>
  <c r="D35" i="3"/>
  <c r="C35" i="3"/>
  <c r="B35" i="3"/>
  <c r="A35" i="3"/>
  <c r="G34" i="3"/>
  <c r="F34" i="3"/>
  <c r="E34" i="3"/>
  <c r="D34" i="3"/>
  <c r="C34" i="3"/>
  <c r="B34" i="3"/>
  <c r="A34" i="3"/>
  <c r="G33" i="3"/>
  <c r="F33" i="3"/>
  <c r="E33" i="3"/>
  <c r="D33" i="3"/>
  <c r="C33" i="3"/>
  <c r="B33" i="3"/>
  <c r="A33" i="3"/>
  <c r="G32" i="3"/>
  <c r="F32" i="3"/>
  <c r="E32" i="3"/>
  <c r="D32" i="3"/>
  <c r="C32" i="3"/>
  <c r="B32" i="3"/>
  <c r="A32" i="3"/>
  <c r="G31" i="3"/>
  <c r="F31" i="3"/>
  <c r="E31" i="3"/>
  <c r="D31" i="3"/>
  <c r="C31" i="3"/>
  <c r="B31" i="3"/>
  <c r="A31" i="3"/>
  <c r="G30" i="3"/>
  <c r="F30" i="3"/>
  <c r="E30" i="3"/>
  <c r="D30" i="3"/>
  <c r="C30" i="3"/>
  <c r="B30" i="3"/>
  <c r="A30" i="3"/>
  <c r="G29" i="3"/>
  <c r="F29" i="3"/>
  <c r="E29" i="3"/>
  <c r="D29" i="3"/>
  <c r="C29" i="3"/>
  <c r="B29" i="3"/>
  <c r="A29" i="3"/>
  <c r="G28" i="3"/>
  <c r="F28" i="3"/>
  <c r="E28" i="3"/>
  <c r="D28" i="3"/>
  <c r="C28" i="3"/>
  <c r="B28" i="3"/>
  <c r="A28" i="3"/>
  <c r="G27" i="3"/>
  <c r="F27" i="3"/>
  <c r="E27" i="3"/>
  <c r="D27" i="3"/>
  <c r="C27" i="3"/>
  <c r="B27" i="3"/>
  <c r="A27" i="3"/>
  <c r="G26" i="3"/>
  <c r="F26" i="3"/>
  <c r="E26" i="3"/>
  <c r="D26" i="3"/>
  <c r="C26" i="3"/>
  <c r="B26" i="3"/>
  <c r="A26" i="3"/>
  <c r="G25" i="3"/>
  <c r="F25" i="3"/>
  <c r="E25" i="3"/>
  <c r="D25" i="3"/>
  <c r="C25" i="3"/>
  <c r="B25" i="3"/>
  <c r="A25" i="3"/>
  <c r="G24" i="3"/>
  <c r="F24" i="3"/>
  <c r="E24" i="3"/>
  <c r="D24" i="3"/>
  <c r="C24" i="3"/>
  <c r="B24" i="3"/>
  <c r="A24" i="3"/>
  <c r="G23" i="3"/>
  <c r="F23" i="3"/>
  <c r="E23" i="3"/>
  <c r="D23" i="3"/>
  <c r="C23" i="3"/>
  <c r="B23" i="3"/>
  <c r="A23" i="3"/>
  <c r="G22" i="3"/>
  <c r="F22" i="3"/>
  <c r="E22" i="3"/>
  <c r="D22" i="3"/>
  <c r="C22" i="3"/>
  <c r="B22" i="3"/>
  <c r="A22" i="3"/>
  <c r="G21" i="3"/>
  <c r="F21" i="3"/>
  <c r="E21" i="3"/>
  <c r="D21" i="3"/>
  <c r="C21" i="3"/>
  <c r="B21" i="3"/>
  <c r="A21" i="3"/>
  <c r="G20" i="3"/>
  <c r="F20" i="3"/>
  <c r="E20" i="3"/>
  <c r="D20" i="3"/>
  <c r="C20" i="3"/>
  <c r="B20" i="3"/>
  <c r="A20" i="3"/>
  <c r="G19" i="3"/>
  <c r="F19" i="3"/>
  <c r="E19" i="3"/>
  <c r="D19" i="3"/>
  <c r="C19" i="3"/>
  <c r="B19" i="3"/>
  <c r="A19" i="3"/>
  <c r="G18" i="3"/>
  <c r="F18" i="3"/>
  <c r="E18" i="3"/>
  <c r="D18" i="3"/>
  <c r="C18" i="3"/>
  <c r="B18" i="3"/>
  <c r="A18" i="3"/>
  <c r="G17" i="3"/>
  <c r="F17" i="3"/>
  <c r="E17" i="3"/>
  <c r="D17" i="3"/>
  <c r="C17" i="3"/>
  <c r="B17" i="3"/>
  <c r="A17" i="3"/>
  <c r="G16" i="3"/>
  <c r="F16" i="3"/>
  <c r="E16" i="3"/>
  <c r="D16" i="3"/>
  <c r="C16" i="3"/>
  <c r="B16" i="3"/>
  <c r="A16" i="3"/>
  <c r="G15" i="3"/>
  <c r="E15" i="3"/>
  <c r="D15" i="3"/>
  <c r="C15" i="3"/>
  <c r="B15" i="3"/>
  <c r="A15" i="3"/>
  <c r="G14" i="3"/>
  <c r="F14" i="3"/>
  <c r="E14" i="3"/>
  <c r="D14" i="3"/>
  <c r="C14" i="3"/>
  <c r="B14" i="3"/>
  <c r="A14" i="3"/>
  <c r="G13" i="3"/>
  <c r="E13" i="3"/>
  <c r="D13" i="3"/>
  <c r="C13" i="3"/>
  <c r="B13" i="3"/>
  <c r="A13" i="3"/>
  <c r="G12" i="3"/>
  <c r="F12" i="3"/>
  <c r="E12" i="3"/>
  <c r="D12" i="3"/>
  <c r="B12" i="3"/>
  <c r="A12" i="3"/>
  <c r="G11" i="3"/>
  <c r="F11" i="3"/>
  <c r="E11" i="3"/>
  <c r="D11" i="3"/>
  <c r="C11" i="3"/>
  <c r="B11" i="3"/>
  <c r="A11" i="3"/>
  <c r="G10" i="3"/>
  <c r="F10" i="3"/>
  <c r="E10" i="3"/>
  <c r="D10" i="3"/>
  <c r="C10" i="3"/>
  <c r="B10" i="3"/>
  <c r="A10" i="3"/>
  <c r="G9" i="3"/>
  <c r="F9" i="3"/>
  <c r="E9" i="3"/>
  <c r="D9" i="3"/>
  <c r="C9" i="3"/>
  <c r="B9" i="3"/>
  <c r="A9" i="3"/>
  <c r="G8" i="3"/>
  <c r="F8" i="3"/>
  <c r="E8" i="3"/>
  <c r="D8" i="3"/>
  <c r="C8" i="3"/>
  <c r="B8" i="3"/>
  <c r="A8" i="3"/>
  <c r="G7" i="3"/>
  <c r="F7" i="3"/>
  <c r="E7" i="3"/>
  <c r="D7" i="3"/>
  <c r="C7" i="3"/>
  <c r="B7" i="3"/>
  <c r="A7" i="3"/>
  <c r="G6" i="3"/>
  <c r="F6" i="3"/>
  <c r="E6" i="3"/>
  <c r="D6" i="3"/>
  <c r="C6" i="3"/>
  <c r="B6" i="3"/>
  <c r="A6" i="3"/>
  <c r="G5" i="3"/>
  <c r="F5" i="3"/>
  <c r="E5" i="3"/>
  <c r="D5" i="3"/>
  <c r="C5" i="3"/>
  <c r="B5" i="3"/>
  <c r="A5" i="3"/>
  <c r="G4" i="3"/>
  <c r="E4" i="3"/>
  <c r="D4" i="3"/>
  <c r="C4" i="3"/>
  <c r="B4" i="3"/>
  <c r="A4" i="3"/>
  <c r="G3" i="3"/>
  <c r="F3" i="3"/>
  <c r="E3" i="3"/>
  <c r="D3" i="3"/>
  <c r="C3" i="3"/>
  <c r="B3" i="3"/>
  <c r="G2" i="3"/>
  <c r="F2" i="3"/>
  <c r="E2" i="3"/>
  <c r="D2" i="3"/>
  <c r="C2" i="3"/>
  <c r="B2" i="3"/>
  <c r="A2" i="3"/>
  <c r="G1" i="3"/>
  <c r="F1" i="3"/>
  <c r="E1" i="3"/>
  <c r="D1" i="3"/>
  <c r="C1" i="3"/>
  <c r="B39" i="2"/>
  <c r="B36" i="2"/>
  <c r="C10" i="2"/>
  <c r="A4" i="2"/>
  <c r="G79" i="1"/>
  <c r="G129" i="3" s="1"/>
  <c r="G78" i="1"/>
  <c r="G128" i="3" s="1"/>
  <c r="G77" i="1"/>
  <c r="G127" i="3" s="1"/>
  <c r="G74" i="1"/>
  <c r="G124" i="3" s="1"/>
  <c r="G73" i="1"/>
  <c r="G123" i="3" s="1"/>
  <c r="G72" i="1"/>
  <c r="G122" i="3" s="1"/>
  <c r="G71" i="1"/>
  <c r="G121" i="3" s="1"/>
  <c r="G68" i="1"/>
  <c r="G118" i="3" s="1"/>
  <c r="G67" i="1"/>
  <c r="G117" i="3" s="1"/>
  <c r="G64" i="1"/>
  <c r="G114" i="3" s="1"/>
  <c r="G63" i="1"/>
  <c r="G113" i="3" s="1"/>
  <c r="G62" i="1"/>
  <c r="G112" i="3" s="1"/>
  <c r="G61" i="1"/>
  <c r="G111" i="3" s="1"/>
  <c r="G60" i="1"/>
  <c r="G110" i="3" s="1"/>
  <c r="G59" i="1"/>
  <c r="G109" i="3" s="1"/>
  <c r="G58" i="1"/>
  <c r="G108" i="3" s="1"/>
  <c r="G57" i="1"/>
  <c r="G107" i="3" s="1"/>
  <c r="G56" i="1"/>
  <c r="G106" i="3" s="1"/>
  <c r="G55" i="1"/>
  <c r="G105" i="3" s="1"/>
  <c r="G54" i="1"/>
  <c r="G104" i="3" s="1"/>
  <c r="G53" i="1"/>
  <c r="G103" i="3" s="1"/>
  <c r="G52" i="1"/>
  <c r="G102" i="3" s="1"/>
  <c r="G51" i="1"/>
  <c r="G101" i="3" s="1"/>
  <c r="G47" i="1"/>
  <c r="G97" i="3" s="1"/>
  <c r="G46" i="1"/>
  <c r="G96" i="3" s="1"/>
  <c r="G45" i="1"/>
  <c r="G95" i="3" s="1"/>
  <c r="G44" i="1"/>
  <c r="G94" i="3" s="1"/>
  <c r="G43" i="1"/>
  <c r="G93" i="3" s="1"/>
  <c r="G42" i="1"/>
  <c r="G92" i="3" s="1"/>
  <c r="G41" i="1"/>
  <c r="G91" i="3" s="1"/>
  <c r="G40" i="1"/>
  <c r="G90" i="3" s="1"/>
  <c r="G36" i="1"/>
  <c r="G86" i="3" s="1"/>
  <c r="G33" i="1"/>
  <c r="G79" i="3" s="1"/>
  <c r="G32" i="1"/>
  <c r="G78" i="3" s="1"/>
  <c r="G31" i="1"/>
  <c r="G77" i="3" s="1"/>
  <c r="G30" i="1"/>
  <c r="G76" i="3" s="1"/>
  <c r="G29" i="1"/>
  <c r="G75" i="3" s="1"/>
  <c r="G26" i="1"/>
  <c r="G72" i="3" s="1"/>
  <c r="G25" i="1"/>
  <c r="G71" i="3" s="1"/>
  <c r="G22" i="1"/>
  <c r="G68" i="3" s="1"/>
  <c r="G21" i="1"/>
  <c r="G67" i="3" s="1"/>
  <c r="G20" i="1"/>
  <c r="G66" i="3" s="1"/>
  <c r="G11" i="1"/>
  <c r="G63" i="3" s="1"/>
  <c r="G10" i="1"/>
  <c r="G62" i="3" s="1"/>
  <c r="G9" i="1"/>
  <c r="G61" i="3" s="1"/>
  <c r="G6" i="1"/>
  <c r="G58" i="3" s="1"/>
  <c r="G5" i="1"/>
  <c r="G57" i="3" s="1"/>
  <c r="G4" i="1"/>
  <c r="G56" i="3" s="1"/>
  <c r="G81" i="1" l="1"/>
  <c r="G88" i="1" s="1"/>
  <c r="G138" i="3" s="1"/>
  <c r="G131" i="3" l="1"/>
  <c r="G86" i="1"/>
  <c r="G136" i="3" s="1"/>
  <c r="G84" i="1"/>
  <c r="G134" i="3" s="1"/>
  <c r="G90" i="1" l="1"/>
  <c r="G140" i="3" s="1"/>
  <c r="G92" i="1" l="1"/>
  <c r="G94" i="1" l="1"/>
  <c r="G19" i="2"/>
  <c r="F15" i="3"/>
  <c r="G142" i="3"/>
  <c r="G144" i="3" l="1"/>
  <c r="G47" i="2"/>
  <c r="F13" i="3"/>
  <c r="G48" i="2"/>
  <c r="C12" i="2"/>
  <c r="C12" i="3"/>
  <c r="G31" i="2"/>
  <c r="G15" i="2"/>
  <c r="G45" i="2"/>
</calcChain>
</file>

<file path=xl/sharedStrings.xml><?xml version="1.0" encoding="utf-8"?>
<sst xmlns="http://schemas.openxmlformats.org/spreadsheetml/2006/main" count="216" uniqueCount="132">
  <si>
    <t>NIKKEN</t>
  </si>
  <si>
    <t>株式会社ニッケン</t>
  </si>
  <si>
    <t>工　 事　 名</t>
  </si>
  <si>
    <t>工事明細</t>
  </si>
  <si>
    <t>名　　　　　　　　称</t>
  </si>
  <si>
    <t>詳 細 ・特 記 事 項</t>
  </si>
  <si>
    <t>数　量</t>
  </si>
  <si>
    <t>単位</t>
  </si>
  <si>
    <t>単　価</t>
  </si>
  <si>
    <t>金　　額</t>
  </si>
  <si>
    <t>＊</t>
  </si>
  <si>
    <t>《白線ライン工事》</t>
  </si>
  <si>
    <t>式</t>
  </si>
  <si>
    <t>ｍ</t>
  </si>
  <si>
    <t>材料食い込み費用</t>
  </si>
  <si>
    <t>透水舗装・荒れた下地</t>
  </si>
  <si>
    <t>《ペンキによる補修施工》</t>
  </si>
  <si>
    <t>基本料金</t>
  </si>
  <si>
    <t>区画線工事と同時の場合</t>
  </si>
  <si>
    <t>白ペンキ（手書き）</t>
  </si>
  <si>
    <t>機械使用不能エリア</t>
  </si>
  <si>
    <t>《コンクリート下地処理ほか》</t>
  </si>
  <si>
    <t>強化コンクリートプライマー</t>
  </si>
  <si>
    <t>養生費</t>
  </si>
  <si>
    <t>《既設ラインの消去》</t>
  </si>
  <si>
    <t>黒ペンキによる消去</t>
  </si>
  <si>
    <t>アスファルト舗装ほか</t>
  </si>
  <si>
    <t>抹消機による消去</t>
  </si>
  <si>
    <t>ライナックスによる消去</t>
  </si>
  <si>
    <t>駐車番号（小）の消去</t>
  </si>
  <si>
    <t>黒ペンキ又は抹消機による消去</t>
  </si>
  <si>
    <t>箇所</t>
  </si>
  <si>
    <t>《駐車番号》</t>
  </si>
  <si>
    <t>２桁は２枚換算</t>
  </si>
  <si>
    <t>枚</t>
  </si>
  <si>
    <t>《駐車場の文字》</t>
  </si>
  <si>
    <t>貼り付け</t>
  </si>
  <si>
    <t>月極・専用ほか</t>
  </si>
  <si>
    <t>来客用・契約車ほか</t>
  </si>
  <si>
    <t>溶着</t>
  </si>
  <si>
    <t>文字</t>
  </si>
  <si>
    <t>※　黄色その他の色、会社名・店舗名・ロゴ等、可能な範囲で対応させて頂きます。</t>
  </si>
  <si>
    <t>《駐車場のマーク》</t>
  </si>
  <si>
    <t>駐輪場マーク（自転車マーク）</t>
  </si>
  <si>
    <t>自動二輪置き場（バイクマーク）</t>
  </si>
  <si>
    <t>矢印など（一方向あたり）</t>
  </si>
  <si>
    <t>方向</t>
  </si>
  <si>
    <t>身障者マーク（車椅子マーク）</t>
  </si>
  <si>
    <t>ゼブラマーク</t>
  </si>
  <si>
    <t>平米あたり（色・作業内容による）</t>
  </si>
  <si>
    <t>《カラー溶着》</t>
  </si>
  <si>
    <t>平米あたり（グリーン）</t>
  </si>
  <si>
    <t>平米あたり（レッド・ブルー）</t>
  </si>
  <si>
    <t>《タイヤ止め設置工事》</t>
  </si>
  <si>
    <t>アスファルト舗装の場合</t>
  </si>
  <si>
    <t>本</t>
  </si>
  <si>
    <t>コンクリートの場合</t>
  </si>
  <si>
    <t>車止め撤去処分費用</t>
  </si>
  <si>
    <t>簡易撤去（補修工事は別途）</t>
  </si>
  <si>
    <t>小計</t>
  </si>
  <si>
    <t>《準備工》</t>
  </si>
  <si>
    <t>墨出し・作図・掃き出し他</t>
  </si>
  <si>
    <t>％</t>
  </si>
  <si>
    <t>法定福利費</t>
  </si>
  <si>
    <t>土・日曜・祝日・夜間工事</t>
  </si>
  <si>
    <t>経費</t>
  </si>
  <si>
    <t>合計</t>
  </si>
  <si>
    <t>改め</t>
  </si>
  <si>
    <t>（税込み）</t>
  </si>
  <si>
    <t>合 計 金 額</t>
  </si>
  <si>
    <t>工事金額</t>
  </si>
  <si>
    <t>対象税率</t>
  </si>
  <si>
    <t>消費税</t>
  </si>
  <si>
    <t>振込先：</t>
  </si>
  <si>
    <t>埼玉りそな銀行</t>
  </si>
  <si>
    <t>霞ヶ関支店</t>
  </si>
  <si>
    <t>代表取締役　新　井　康　夫</t>
  </si>
  <si>
    <t>普通　４１６６４０４</t>
  </si>
  <si>
    <t>カ）ニッケン</t>
  </si>
  <si>
    <t>※　振込受領書をもちまして、領収書に代えさせていただきます。</t>
  </si>
  <si>
    <t>項目</t>
  </si>
  <si>
    <t>下記工事代金として</t>
  </si>
  <si>
    <t xml:space="preserve"> ※　詳細は別紙見積書をご参照ください。</t>
  </si>
  <si>
    <t>工事名：</t>
  </si>
  <si>
    <t>工事場所：</t>
  </si>
  <si>
    <t>備　　　考</t>
  </si>
  <si>
    <t>埼玉りそな銀行（００１７）　霞ケ関支店（４９０）</t>
  </si>
  <si>
    <t>小　　　計</t>
  </si>
  <si>
    <t>普通　№４１６６４０４</t>
  </si>
  <si>
    <t>カブシキガイシャ ニッケン　ダイヒョウトリシマリヤク　アライヤスオ</t>
  </si>
  <si>
    <t>消　費　税</t>
  </si>
  <si>
    <t>株式会社 ニッケン　　 代表取締役　　  新井康夫</t>
  </si>
  <si>
    <t>合計金額</t>
  </si>
  <si>
    <t>御 納 品 書</t>
  </si>
  <si>
    <t>登録番号：T５０３０００１０９２２９３</t>
  </si>
  <si>
    <t>〒350-0816埼玉県川越市上戸133-3</t>
  </si>
  <si>
    <t>電        話 ： 049-298-6189</t>
  </si>
  <si>
    <t>50ｍを超えるメーター数</t>
  </si>
  <si>
    <t>駐車番号（H=300 W=150）</t>
  </si>
  <si>
    <t>黄色番号（H=300 W=150）</t>
  </si>
  <si>
    <t>P・軽ほか</t>
  </si>
  <si>
    <t>IN・月極・徐行・出口・入口ほか</t>
  </si>
  <si>
    <t>OUT・止まれ・来客用ほか</t>
  </si>
  <si>
    <t>STOP・一時停止・駐車禁止ほか</t>
  </si>
  <si>
    <t>EV QUICKマーク　□1000</t>
  </si>
  <si>
    <t>EV QUICKマーク　□1200</t>
  </si>
  <si>
    <t>EV QUICKマーク　□1500</t>
  </si>
  <si>
    <t>停止線・横断歩道　W=300</t>
  </si>
  <si>
    <t>停止線・横断歩道　W=450</t>
  </si>
  <si>
    <t>ゼブラライン（白）W=150</t>
  </si>
  <si>
    <t>ゼブラライン（黄）W=150</t>
  </si>
  <si>
    <t>ゼブラライン（白）W=300</t>
  </si>
  <si>
    <t>ゼブラライン（黄）W=300</t>
  </si>
  <si>
    <t>ｍ2</t>
  </si>
  <si>
    <t>車止めブロックNSP-100B</t>
  </si>
  <si>
    <t>御 請 求 書</t>
    <phoneticPr fontId="8"/>
  </si>
  <si>
    <t>下記のとおり、ご請求申し上げます。ご確認のうえ、お振込み頂きますようお願いいたします。</t>
    <rPh sb="28" eb="29">
      <t>イタダ</t>
    </rPh>
    <phoneticPr fontId="8"/>
  </si>
  <si>
    <t>コンクリートほか</t>
    <phoneticPr fontId="8"/>
  </si>
  <si>
    <t xml:space="preserve">出張費用（50ｍまでの工事費用を含む基本料金） </t>
    <phoneticPr fontId="8"/>
  </si>
  <si>
    <t>《カラーペンキ》</t>
    <phoneticPr fontId="8"/>
  </si>
  <si>
    <t>＊</t>
    <phoneticPr fontId="8"/>
  </si>
  <si>
    <t>《黄線ライン工事》</t>
    <phoneticPr fontId="8"/>
  </si>
  <si>
    <t>《トラロープ工事》</t>
    <phoneticPr fontId="8"/>
  </si>
  <si>
    <t>出張費用（50ｍまでの工事費用を含む基本料金）</t>
    <phoneticPr fontId="8"/>
  </si>
  <si>
    <t>式</t>
    <rPh sb="0" eb="1">
      <t>シキ</t>
    </rPh>
    <phoneticPr fontId="8"/>
  </si>
  <si>
    <t>50ｍを超えるメーター数</t>
    <phoneticPr fontId="8"/>
  </si>
  <si>
    <t>ｍ</t>
    <phoneticPr fontId="8"/>
  </si>
  <si>
    <t>#9</t>
    <phoneticPr fontId="8"/>
  </si>
  <si>
    <t>〃</t>
    <phoneticPr fontId="8"/>
  </si>
  <si>
    <t>#12</t>
    <phoneticPr fontId="8"/>
  </si>
  <si>
    <t>トラロープ撤去処分</t>
    <rPh sb="5" eb="7">
      <t>テッキョ</t>
    </rPh>
    <rPh sb="7" eb="9">
      <t>ショブン</t>
    </rPh>
    <phoneticPr fontId="8"/>
  </si>
  <si>
    <t>簡易撤去・処分</t>
    <rPh sb="0" eb="2">
      <t>カンイ</t>
    </rPh>
    <rPh sb="2" eb="4">
      <t>テッキョ</t>
    </rPh>
    <rPh sb="5" eb="7">
      <t>ショブン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</si>
</sst>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 &quot;¥&quot;* #,##0_ ;_ &quot;¥&quot;* \-#,##0_ ;_ &quot;¥&quot;* &quot;-&quot;_ ;_ @_ "/>
    <numFmt numFmtId="41" formatCode="_ * #,##0_ ;_ * \-#,##0_ ;_ * &quot;-&quot;_ ;_ @_ "/>
    <numFmt numFmtId="44" formatCode="_ &quot;¥&quot;* #,##0.00_ ;_ &quot;¥&quot;* \-#,##0.00_ ;_ &quot;¥&quot;* &quot;-&quot;??_ ;_ @_ "/>
    <numFmt numFmtId="43" formatCode="_ * #,##0.00_ ;_ * \-#,##0.00_ ;_ * &quot;-&quot;??_ ;_ @_ "/>
    <numFmt numFmtId="176" formatCode="\¥#,##0;&quot;¥-&quot;#,##0"/>
    <numFmt numFmtId="177" formatCode="yyyy&quot;年&quot;m&quot;月&quot;d&quot;日&quot;;@"/>
  </numFmts>
  <fonts count="21" x14ac:knownFonts="1">
    <font>
      <sz val="11"/>
      <name val="ＭＳ Ｐゴシック"/>
    </font>
    <font>
      <sz val="10"/>
      <name val="Arial"/>
      <family val="2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rgb="FF808080"/>
      <name val="ＭＳ Ｐゴシック"/>
      <family val="3"/>
      <charset val="128"/>
    </font>
    <font>
      <sz val="2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name val="ＭＳ Ｐゴシック"/>
      <family val="3"/>
      <charset val="128"/>
    </font>
    <font>
      <u/>
      <sz val="20"/>
      <name val="ＭＳ Ｐゴシック"/>
      <family val="3"/>
      <charset val="128"/>
    </font>
    <font>
      <u/>
      <sz val="22"/>
      <name val="ＭＳ Ｐゴシック"/>
      <family val="3"/>
      <charset val="128"/>
    </font>
    <font>
      <b/>
      <sz val="26"/>
      <name val="ＭＳ Ｐゴシック"/>
      <family val="3"/>
      <charset val="128"/>
    </font>
    <font>
      <b/>
      <u/>
      <sz val="18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1"/>
      <color rgb="FF00000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28"/>
      <color rgb="FFC00000"/>
      <name val="AR Pゴシック体S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00"/>
      </patternFill>
    </fill>
    <fill>
      <patternFill patternType="solid">
        <fgColor rgb="FFC5D9F1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7">
    <xf numFmtId="0" fontId="0" fillId="0" borderId="0">
      <alignment vertical="center"/>
    </xf>
    <xf numFmtId="43" fontId="1" fillId="0" borderId="0" applyBorder="0" applyAlignment="0" applyProtection="0"/>
    <xf numFmtId="41" fontId="1" fillId="0" borderId="0" applyBorder="0" applyAlignment="0" applyProtection="0"/>
    <xf numFmtId="44" fontId="1" fillId="0" borderId="0" applyBorder="0" applyAlignment="0" applyProtection="0"/>
    <xf numFmtId="42" fontId="1" fillId="0" borderId="0" applyBorder="0" applyAlignment="0" applyProtection="0"/>
    <xf numFmtId="9" fontId="1" fillId="0" borderId="0" applyBorder="0" applyAlignment="0" applyProtection="0"/>
    <xf numFmtId="0" fontId="7" fillId="0" borderId="0">
      <alignment vertical="center"/>
    </xf>
  </cellStyleXfs>
  <cellXfs count="61">
    <xf numFmtId="0" fontId="0" fillId="0" borderId="0" xfId="0">
      <alignment vertical="center"/>
    </xf>
    <xf numFmtId="0" fontId="2" fillId="2" borderId="0" xfId="6" applyFont="1" applyFill="1" applyAlignment="1">
      <alignment horizontal="left" vertical="center"/>
    </xf>
    <xf numFmtId="0" fontId="3" fillId="2" borderId="1" xfId="6" applyFont="1" applyFill="1" applyBorder="1">
      <alignment vertical="center"/>
    </xf>
    <xf numFmtId="0" fontId="3" fillId="2" borderId="1" xfId="6" applyFont="1" applyFill="1" applyBorder="1" applyAlignment="1">
      <alignment horizontal="center" vertical="center"/>
    </xf>
    <xf numFmtId="0" fontId="3" fillId="2" borderId="3" xfId="6" applyFont="1" applyFill="1" applyBorder="1">
      <alignment vertical="center"/>
    </xf>
    <xf numFmtId="0" fontId="4" fillId="2" borderId="1" xfId="6" applyFont="1" applyFill="1" applyBorder="1">
      <alignment vertical="center"/>
    </xf>
    <xf numFmtId="0" fontId="2" fillId="2" borderId="0" xfId="6" applyFont="1" applyFill="1">
      <alignment vertical="center"/>
    </xf>
    <xf numFmtId="0" fontId="5" fillId="2" borderId="0" xfId="6" applyFont="1" applyFill="1" applyAlignment="1">
      <alignment horizontal="center" vertical="center"/>
    </xf>
    <xf numFmtId="176" fontId="2" fillId="2" borderId="0" xfId="6" applyNumberFormat="1" applyFont="1" applyFill="1">
      <alignment vertical="center"/>
    </xf>
    <xf numFmtId="0" fontId="6" fillId="2" borderId="0" xfId="6" applyFont="1" applyFill="1">
      <alignment vertical="center"/>
    </xf>
    <xf numFmtId="176" fontId="10" fillId="2" borderId="0" xfId="6" applyNumberFormat="1" applyFont="1" applyFill="1" applyAlignment="1">
      <alignment horizontal="left" vertical="center"/>
    </xf>
    <xf numFmtId="0" fontId="9" fillId="2" borderId="0" xfId="6" applyFont="1" applyFill="1">
      <alignment vertical="center"/>
    </xf>
    <xf numFmtId="176" fontId="9" fillId="2" borderId="0" xfId="6" applyNumberFormat="1" applyFont="1" applyFill="1">
      <alignment vertical="center"/>
    </xf>
    <xf numFmtId="0" fontId="6" fillId="2" borderId="0" xfId="6" applyFont="1" applyFill="1" applyAlignment="1">
      <alignment horizontal="left"/>
    </xf>
    <xf numFmtId="0" fontId="2" fillId="0" borderId="0" xfId="0" applyFont="1">
      <alignment vertical="center"/>
    </xf>
    <xf numFmtId="0" fontId="2" fillId="2" borderId="0" xfId="6" applyFont="1" applyFill="1" applyAlignment="1">
      <alignment horizontal="center" vertical="center"/>
    </xf>
    <xf numFmtId="0" fontId="2" fillId="2" borderId="1" xfId="6" applyFont="1" applyFill="1" applyBorder="1">
      <alignment vertical="center"/>
    </xf>
    <xf numFmtId="0" fontId="2" fillId="2" borderId="1" xfId="6" applyFont="1" applyFill="1" applyBorder="1" applyAlignment="1">
      <alignment horizontal="center" vertical="center"/>
    </xf>
    <xf numFmtId="0" fontId="6" fillId="2" borderId="1" xfId="6" applyFont="1" applyFill="1" applyBorder="1">
      <alignment vertical="center"/>
    </xf>
    <xf numFmtId="0" fontId="2" fillId="3" borderId="1" xfId="6" applyFont="1" applyFill="1" applyBorder="1" applyAlignment="1">
      <alignment horizontal="center" vertical="center"/>
    </xf>
    <xf numFmtId="0" fontId="2" fillId="0" borderId="1" xfId="6" applyFont="1" applyBorder="1" applyAlignment="1">
      <alignment horizontal="center" vertical="center"/>
    </xf>
    <xf numFmtId="0" fontId="6" fillId="2" borderId="1" xfId="6" applyFont="1" applyFill="1" applyBorder="1" applyAlignment="1">
      <alignment horizontal="center" vertical="center"/>
    </xf>
    <xf numFmtId="0" fontId="2" fillId="2" borderId="2" xfId="6" applyFont="1" applyFill="1" applyBorder="1">
      <alignment vertical="center"/>
    </xf>
    <xf numFmtId="0" fontId="2" fillId="2" borderId="3" xfId="6" applyFont="1" applyFill="1" applyBorder="1">
      <alignment vertical="center"/>
    </xf>
    <xf numFmtId="0" fontId="2" fillId="2" borderId="4" xfId="6" applyFont="1" applyFill="1" applyBorder="1">
      <alignment vertical="center"/>
    </xf>
    <xf numFmtId="0" fontId="6" fillId="2" borderId="0" xfId="6" applyFont="1" applyFill="1" applyAlignment="1">
      <alignment horizontal="center" vertical="center"/>
    </xf>
    <xf numFmtId="0" fontId="16" fillId="2" borderId="0" xfId="6" applyFont="1" applyFill="1" applyAlignment="1">
      <alignment horizontal="center" vertical="center"/>
    </xf>
    <xf numFmtId="9" fontId="2" fillId="2" borderId="0" xfId="6" applyNumberFormat="1" applyFont="1" applyFill="1">
      <alignment vertical="center"/>
    </xf>
    <xf numFmtId="0" fontId="17" fillId="2" borderId="0" xfId="6" applyFont="1" applyFill="1" applyAlignment="1"/>
    <xf numFmtId="0" fontId="2" fillId="4" borderId="1" xfId="6" applyFont="1" applyFill="1" applyBorder="1">
      <alignment vertical="center"/>
    </xf>
    <xf numFmtId="0" fontId="2" fillId="4" borderId="1" xfId="6" applyFont="1" applyFill="1" applyBorder="1" applyAlignment="1">
      <alignment horizontal="center" vertical="center"/>
    </xf>
    <xf numFmtId="0" fontId="2" fillId="2" borderId="1" xfId="6" applyFont="1" applyFill="1" applyBorder="1" applyAlignment="1">
      <alignment horizontal="right" vertical="center"/>
    </xf>
    <xf numFmtId="0" fontId="2" fillId="2" borderId="2" xfId="6" applyFont="1" applyFill="1" applyBorder="1" applyAlignment="1">
      <alignment horizontal="left" vertical="center"/>
    </xf>
    <xf numFmtId="0" fontId="2" fillId="2" borderId="4" xfId="6" applyFont="1" applyFill="1" applyBorder="1" applyAlignment="1">
      <alignment horizontal="left" vertical="center"/>
    </xf>
    <xf numFmtId="9" fontId="2" fillId="2" borderId="1" xfId="6" applyNumberFormat="1" applyFont="1" applyFill="1" applyBorder="1" applyAlignment="1">
      <alignment horizontal="right" vertical="center"/>
    </xf>
    <xf numFmtId="0" fontId="2" fillId="2" borderId="2" xfId="6" applyFont="1" applyFill="1" applyBorder="1" applyAlignment="1">
      <alignment horizontal="left" vertical="center"/>
    </xf>
    <xf numFmtId="0" fontId="2" fillId="2" borderId="4" xfId="6" applyFont="1" applyFill="1" applyBorder="1" applyAlignment="1">
      <alignment horizontal="left" vertical="center"/>
    </xf>
    <xf numFmtId="0" fontId="15" fillId="4" borderId="0" xfId="6" applyFont="1" applyFill="1" applyAlignment="1">
      <alignment horizontal="center" vertical="center"/>
    </xf>
    <xf numFmtId="0" fontId="2" fillId="2" borderId="1" xfId="6" applyFont="1" applyFill="1" applyBorder="1" applyAlignment="1">
      <alignment horizontal="left" vertical="center"/>
    </xf>
    <xf numFmtId="0" fontId="12" fillId="2" borderId="0" xfId="6" applyFont="1" applyFill="1" applyAlignment="1">
      <alignment horizontal="center" vertical="center"/>
    </xf>
    <xf numFmtId="177" fontId="2" fillId="2" borderId="0" xfId="6" applyNumberFormat="1" applyFont="1" applyFill="1" applyAlignment="1">
      <alignment horizontal="center" vertical="center"/>
    </xf>
    <xf numFmtId="0" fontId="13" fillId="2" borderId="0" xfId="6" applyFont="1" applyFill="1" applyAlignment="1">
      <alignment horizontal="left"/>
    </xf>
    <xf numFmtId="0" fontId="2" fillId="2" borderId="0" xfId="6" applyFont="1" applyFill="1" applyAlignment="1">
      <alignment horizontal="left" vertical="center"/>
    </xf>
    <xf numFmtId="176" fontId="11" fillId="2" borderId="0" xfId="6" applyNumberFormat="1" applyFont="1" applyFill="1" applyAlignment="1">
      <alignment horizontal="center" vertical="center"/>
    </xf>
    <xf numFmtId="0" fontId="6" fillId="2" borderId="0" xfId="6" applyFont="1" applyFill="1" applyAlignment="1">
      <alignment horizontal="left" vertical="center"/>
    </xf>
    <xf numFmtId="0" fontId="2" fillId="2" borderId="0" xfId="6" applyFont="1" applyFill="1" applyAlignment="1">
      <alignment horizontal="distributed" vertical="center"/>
    </xf>
    <xf numFmtId="0" fontId="18" fillId="2" borderId="0" xfId="6" applyFont="1" applyFill="1">
      <alignment vertical="center"/>
    </xf>
    <xf numFmtId="0" fontId="2" fillId="2" borderId="0" xfId="6" applyFont="1" applyFill="1" applyAlignment="1">
      <alignment horizontal="left"/>
    </xf>
    <xf numFmtId="0" fontId="2" fillId="2" borderId="0" xfId="6" applyFont="1" applyFill="1" applyAlignment="1">
      <alignment horizontal="distributed"/>
    </xf>
    <xf numFmtId="0" fontId="2" fillId="4" borderId="1" xfId="6" applyFont="1" applyFill="1" applyBorder="1" applyAlignment="1">
      <alignment horizontal="center" vertical="center"/>
    </xf>
    <xf numFmtId="0" fontId="2" fillId="2" borderId="1" xfId="6" applyFont="1" applyFill="1" applyBorder="1" applyAlignment="1">
      <alignment horizontal="center" vertical="center"/>
    </xf>
    <xf numFmtId="0" fontId="2" fillId="2" borderId="5" xfId="6" applyFont="1" applyFill="1" applyBorder="1" applyAlignment="1">
      <alignment horizontal="left" vertical="center"/>
    </xf>
    <xf numFmtId="0" fontId="2" fillId="2" borderId="7" xfId="6" applyFont="1" applyFill="1" applyBorder="1" applyAlignment="1">
      <alignment horizontal="left" vertical="center"/>
    </xf>
    <xf numFmtId="0" fontId="2" fillId="2" borderId="6" xfId="6" applyFont="1" applyFill="1" applyBorder="1" applyAlignment="1">
      <alignment horizontal="left" vertical="center"/>
    </xf>
    <xf numFmtId="0" fontId="19" fillId="2" borderId="6" xfId="6" applyFont="1" applyFill="1" applyBorder="1" applyAlignment="1">
      <alignment horizontal="left" vertical="center"/>
    </xf>
    <xf numFmtId="0" fontId="20" fillId="2" borderId="0" xfId="6" applyFont="1" applyFill="1" applyAlignment="1">
      <alignment horizontal="distributed" vertical="center"/>
    </xf>
    <xf numFmtId="0" fontId="9" fillId="2" borderId="0" xfId="6" applyFont="1" applyFill="1" applyAlignment="1">
      <alignment horizontal="left" vertical="center"/>
    </xf>
    <xf numFmtId="176" fontId="10" fillId="2" borderId="0" xfId="6" applyNumberFormat="1" applyFont="1" applyFill="1" applyAlignment="1">
      <alignment horizontal="right" vertical="center"/>
    </xf>
    <xf numFmtId="0" fontId="14" fillId="2" borderId="0" xfId="6" applyFont="1" applyFill="1" applyAlignment="1">
      <alignment horizontal="distributed" vertical="center"/>
    </xf>
    <xf numFmtId="0" fontId="2" fillId="4" borderId="0" xfId="6" applyFont="1" applyFill="1" applyAlignment="1">
      <alignment horizontal="center" vertical="center"/>
    </xf>
    <xf numFmtId="0" fontId="6" fillId="2" borderId="1" xfId="6" applyFont="1" applyFill="1" applyBorder="1" applyAlignment="1">
      <alignment horizontal="left" vertical="center"/>
    </xf>
  </cellXfs>
  <cellStyles count="7">
    <cellStyle name="Comma" xfId="1" xr:uid="{00000000-0005-0000-0000-000001000000}"/>
    <cellStyle name="Comma [0]" xfId="2" xr:uid="{00000000-0005-0000-0000-000002000000}"/>
    <cellStyle name="Currency" xfId="3" xr:uid="{00000000-0005-0000-0000-000003000000}"/>
    <cellStyle name="Currency [0]" xfId="4" xr:uid="{00000000-0005-0000-0000-000004000000}"/>
    <cellStyle name="Normal" xfId="6" xr:uid="{00000000-0005-0000-0000-000000000000}"/>
    <cellStyle name="Percent" xfId="5" xr:uid="{00000000-0005-0000-0000-000005000000}"/>
    <cellStyle name="標準" xfId="0" builtinId="0"/>
  </cellStyles>
  <dxfs count="0"/>
  <tableStyles count="0" defaultTableStyle="TableStyleMedium2" defaultPivotStyle="PivotStyleLight16"/>
  <colors>
    <mruColors>
      <color rgb="FFC00000"/>
      <color rgb="FFC5D9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79920</xdr:colOff>
      <xdr:row>22</xdr:row>
      <xdr:rowOff>57600</xdr:rowOff>
    </xdr:from>
    <xdr:to>
      <xdr:col>7</xdr:col>
      <xdr:colOff>135</xdr:colOff>
      <xdr:row>25</xdr:row>
      <xdr:rowOff>18719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Grp="1"/>
        </xdr:cNvSpPr>
      </xdr:nvSpPr>
      <xdr:spPr>
        <a:xfrm>
          <a:off x="6234840" y="4300560"/>
          <a:ext cx="806040" cy="723240"/>
        </a:xfrm>
        <a:prstGeom prst="roundRect">
          <a:avLst/>
        </a:prstGeom>
        <a:noFill/>
        <a:ln w="25560">
          <a:solidFill>
            <a:srgbClr val="C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85402</xdr:colOff>
      <xdr:row>22</xdr:row>
      <xdr:rowOff>9886</xdr:rowOff>
    </xdr:from>
    <xdr:to>
      <xdr:col>7</xdr:col>
      <xdr:colOff>3097</xdr:colOff>
      <xdr:row>23</xdr:row>
      <xdr:rowOff>90938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Grp="1"/>
        </xdr:cNvSpPr>
      </xdr:nvSpPr>
      <xdr:spPr>
        <a:xfrm>
          <a:off x="5586090" y="4248511"/>
          <a:ext cx="765420" cy="3334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 algn="ctr">
            <a:buNone/>
          </a:pPr>
          <a:r>
            <a:rPr sz="2000" b="0" u="none">
              <a:solidFill>
                <a:srgbClr val="993300"/>
              </a:solidFill>
              <a:latin typeface="AR P丸印篆B"/>
              <a:ea typeface="AR P丸印篆B"/>
              <a:cs typeface="AR P丸印篆B"/>
            </a:rPr>
            <a:t>ケ社株</a:t>
          </a:r>
          <a:endParaRPr/>
        </a:p>
      </xdr:txBody>
    </xdr:sp>
    <xdr:clientData/>
  </xdr:twoCellAnchor>
  <xdr:twoCellAnchor editAs="oneCell">
    <xdr:from>
      <xdr:col>6</xdr:col>
      <xdr:colOff>15473</xdr:colOff>
      <xdr:row>22</xdr:row>
      <xdr:rowOff>243134</xdr:rowOff>
    </xdr:from>
    <xdr:to>
      <xdr:col>7</xdr:col>
      <xdr:colOff>89168</xdr:colOff>
      <xdr:row>24</xdr:row>
      <xdr:rowOff>166814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Grp="1"/>
        </xdr:cNvSpPr>
      </xdr:nvSpPr>
      <xdr:spPr>
        <a:xfrm>
          <a:off x="5516161" y="4481759"/>
          <a:ext cx="921420" cy="42850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0160" tIns="20160" rIns="20160" bIns="20160" anchor="t">
          <a:noAutofit/>
        </a:bodyPr>
        <a:lstStyle/>
        <a:p>
          <a:pPr algn="ctr">
            <a:buNone/>
          </a:pPr>
          <a:r>
            <a:rPr sz="2000" b="0" u="none">
              <a:solidFill>
                <a:srgbClr val="993300"/>
              </a:solidFill>
              <a:latin typeface="AR P丸印篆B"/>
              <a:ea typeface="AR P丸印篆B"/>
              <a:cs typeface="AR P丸印篆B"/>
            </a:rPr>
            <a:t>ン二式</a:t>
          </a:r>
          <a:endParaRPr/>
        </a:p>
      </xdr:txBody>
    </xdr:sp>
    <xdr:clientData/>
  </xdr:twoCellAnchor>
  <xdr:twoCellAnchor editAs="oneCell">
    <xdr:from>
      <xdr:col>6</xdr:col>
      <xdr:colOff>81000</xdr:colOff>
      <xdr:row>23</xdr:row>
      <xdr:rowOff>209738</xdr:rowOff>
    </xdr:from>
    <xdr:to>
      <xdr:col>6</xdr:col>
      <xdr:colOff>846420</xdr:colOff>
      <xdr:row>25</xdr:row>
      <xdr:rowOff>38378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Grp="1"/>
        </xdr:cNvSpPr>
      </xdr:nvSpPr>
      <xdr:spPr>
        <a:xfrm>
          <a:off x="5581688" y="4700776"/>
          <a:ext cx="765420" cy="3334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 algn="ctr">
            <a:buNone/>
          </a:pPr>
          <a:r>
            <a:rPr sz="2000" b="0" u="none">
              <a:solidFill>
                <a:srgbClr val="993300"/>
              </a:solidFill>
              <a:latin typeface="AR P丸印篆B"/>
              <a:ea typeface="AR P丸印篆B"/>
              <a:cs typeface="AR P丸印篆B"/>
            </a:rPr>
            <a:t>印ツ会</a:t>
          </a:r>
          <a:endParaRPr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495000</xdr:colOff>
      <xdr:row>18</xdr:row>
      <xdr:rowOff>133200</xdr:rowOff>
    </xdr:from>
    <xdr:to>
      <xdr:col>6</xdr:col>
      <xdr:colOff>614520</xdr:colOff>
      <xdr:row>22</xdr:row>
      <xdr:rowOff>114120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Grp="1"/>
        </xdr:cNvSpPr>
      </xdr:nvSpPr>
      <xdr:spPr>
        <a:xfrm>
          <a:off x="5963040" y="4343400"/>
          <a:ext cx="806400" cy="724320"/>
        </a:xfrm>
        <a:prstGeom prst="roundRect">
          <a:avLst/>
        </a:prstGeom>
        <a:noFill/>
        <a:ln w="25560">
          <a:solidFill>
            <a:srgbClr val="C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503108</xdr:colOff>
      <xdr:row>18</xdr:row>
      <xdr:rowOff>76013</xdr:rowOff>
    </xdr:from>
    <xdr:to>
      <xdr:col>6</xdr:col>
      <xdr:colOff>619748</xdr:colOff>
      <xdr:row>19</xdr:row>
      <xdr:rowOff>249533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Grp="1"/>
        </xdr:cNvSpPr>
      </xdr:nvSpPr>
      <xdr:spPr>
        <a:xfrm>
          <a:off x="5389433" y="4271776"/>
          <a:ext cx="731003" cy="33544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 algn="ctr">
            <a:buNone/>
          </a:pPr>
          <a:r>
            <a:rPr sz="2000" b="0" u="none">
              <a:solidFill>
                <a:srgbClr val="993300"/>
              </a:solidFill>
              <a:latin typeface="AR P丸印篆B"/>
              <a:ea typeface="AR P丸印篆B"/>
              <a:cs typeface="AR P丸印篆B"/>
            </a:rPr>
            <a:t>ケ社株</a:t>
          </a:r>
          <a:endParaRPr/>
        </a:p>
      </xdr:txBody>
    </xdr:sp>
    <xdr:clientData/>
  </xdr:twoCellAnchor>
  <xdr:twoCellAnchor editAs="oneCell">
    <xdr:from>
      <xdr:col>5</xdr:col>
      <xdr:colOff>372322</xdr:colOff>
      <xdr:row>19</xdr:row>
      <xdr:rowOff>152498</xdr:rowOff>
    </xdr:from>
    <xdr:to>
      <xdr:col>6</xdr:col>
      <xdr:colOff>757162</xdr:colOff>
      <xdr:row>22</xdr:row>
      <xdr:rowOff>4613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>
          <a:spLocks noGrp="1"/>
        </xdr:cNvSpPr>
      </xdr:nvSpPr>
      <xdr:spPr>
        <a:xfrm>
          <a:off x="5258647" y="4510186"/>
          <a:ext cx="999203" cy="428377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0160" tIns="20160" rIns="20160" bIns="20160" anchor="t">
          <a:noAutofit/>
        </a:bodyPr>
        <a:lstStyle/>
        <a:p>
          <a:pPr algn="ctr">
            <a:buNone/>
          </a:pPr>
          <a:r>
            <a:rPr sz="2000" b="0" u="none">
              <a:solidFill>
                <a:srgbClr val="993300"/>
              </a:solidFill>
              <a:latin typeface="AR P丸印篆B"/>
              <a:ea typeface="AR P丸印篆B"/>
              <a:cs typeface="AR P丸印篆B"/>
            </a:rPr>
            <a:t>ン二式</a:t>
          </a:r>
          <a:endParaRPr/>
        </a:p>
      </xdr:txBody>
    </xdr:sp>
    <xdr:clientData/>
  </xdr:twoCellAnchor>
  <xdr:twoCellAnchor editAs="oneCell">
    <xdr:from>
      <xdr:col>5</xdr:col>
      <xdr:colOff>504712</xdr:colOff>
      <xdr:row>20</xdr:row>
      <xdr:rowOff>109328</xdr:rowOff>
    </xdr:from>
    <xdr:to>
      <xdr:col>6</xdr:col>
      <xdr:colOff>621352</xdr:colOff>
      <xdr:row>22</xdr:row>
      <xdr:rowOff>119408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>
          <a:spLocks noGrp="1"/>
        </xdr:cNvSpPr>
      </xdr:nvSpPr>
      <xdr:spPr>
        <a:xfrm>
          <a:off x="5391037" y="4719428"/>
          <a:ext cx="731003" cy="33393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 algn="ctr">
            <a:buNone/>
          </a:pPr>
          <a:r>
            <a:rPr sz="2000" b="0" u="none">
              <a:solidFill>
                <a:srgbClr val="993300"/>
              </a:solidFill>
              <a:latin typeface="AR P丸印篆B"/>
              <a:ea typeface="AR P丸印篆B"/>
              <a:cs typeface="AR P丸印篆B"/>
            </a:rPr>
            <a:t>印ツ会</a:t>
          </a:r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Libre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Libre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prstDash val="solid"/>
        </a:ln>
        <a:ln w="6350">
          <a:prstDash val="solid"/>
        </a:ln>
        <a:ln w="63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W94"/>
  <sheetViews>
    <sheetView tabSelected="1" topLeftCell="A25" workbookViewId="0">
      <selection activeCell="F38" sqref="F38"/>
    </sheetView>
  </sheetViews>
  <sheetFormatPr defaultColWidth="9" defaultRowHeight="12.75" x14ac:dyDescent="0.25"/>
  <cols>
    <col min="1" max="1" width="3" style="6" customWidth="1"/>
    <col min="2" max="3" width="25.59765625" style="6" customWidth="1"/>
    <col min="4" max="4" width="8.59765625" style="6" customWidth="1"/>
    <col min="5" max="5" width="5.59765625" style="6" customWidth="1"/>
    <col min="6" max="6" width="8.59765625" style="6" customWidth="1"/>
    <col min="7" max="7" width="11.86328125" style="6" customWidth="1"/>
    <col min="8" max="257" width="9" style="6"/>
    <col min="258" max="16384" width="9" style="14"/>
  </cols>
  <sheetData>
    <row r="1" spans="1:7" ht="20.25" customHeight="1" x14ac:dyDescent="0.25">
      <c r="A1" s="37" t="s">
        <v>3</v>
      </c>
      <c r="B1" s="37"/>
      <c r="C1" s="37"/>
      <c r="D1" s="37"/>
      <c r="E1" s="37"/>
      <c r="F1" s="37"/>
      <c r="G1" s="37"/>
    </row>
    <row r="2" spans="1:7" ht="15" customHeight="1" x14ac:dyDescent="0.25">
      <c r="A2" s="16"/>
      <c r="B2" s="17" t="s">
        <v>4</v>
      </c>
      <c r="C2" s="17" t="s">
        <v>5</v>
      </c>
      <c r="D2" s="17" t="s">
        <v>6</v>
      </c>
      <c r="E2" s="17" t="s">
        <v>7</v>
      </c>
      <c r="F2" s="17" t="s">
        <v>8</v>
      </c>
      <c r="G2" s="17" t="s">
        <v>9</v>
      </c>
    </row>
    <row r="3" spans="1:7" ht="15" customHeight="1" x14ac:dyDescent="0.25">
      <c r="A3" s="17" t="s">
        <v>10</v>
      </c>
      <c r="B3" s="18" t="s">
        <v>11</v>
      </c>
      <c r="C3" s="2"/>
      <c r="D3" s="16"/>
      <c r="E3" s="3"/>
      <c r="F3" s="16"/>
      <c r="G3" s="16"/>
    </row>
    <row r="4" spans="1:7" ht="15" customHeight="1" x14ac:dyDescent="0.25">
      <c r="A4" s="17"/>
      <c r="B4" s="38" t="s">
        <v>118</v>
      </c>
      <c r="C4" s="38"/>
      <c r="D4" s="16">
        <v>1</v>
      </c>
      <c r="E4" s="3" t="s">
        <v>12</v>
      </c>
      <c r="F4" s="16">
        <v>80000</v>
      </c>
      <c r="G4" s="16">
        <f>D4*F4</f>
        <v>80000</v>
      </c>
    </row>
    <row r="5" spans="1:7" ht="15" customHeight="1" x14ac:dyDescent="0.25">
      <c r="A5" s="17"/>
      <c r="B5" s="16" t="s">
        <v>125</v>
      </c>
      <c r="C5" s="2"/>
      <c r="D5" s="16">
        <v>0</v>
      </c>
      <c r="E5" s="3" t="s">
        <v>13</v>
      </c>
      <c r="F5" s="16">
        <v>420</v>
      </c>
      <c r="G5" s="16">
        <f>D5*F5</f>
        <v>0</v>
      </c>
    </row>
    <row r="6" spans="1:7" ht="15" customHeight="1" x14ac:dyDescent="0.25">
      <c r="A6" s="17"/>
      <c r="B6" s="16" t="s">
        <v>14</v>
      </c>
      <c r="C6" s="2" t="s">
        <v>15</v>
      </c>
      <c r="D6" s="16">
        <v>0</v>
      </c>
      <c r="E6" s="3" t="s">
        <v>13</v>
      </c>
      <c r="F6" s="16">
        <v>120</v>
      </c>
      <c r="G6" s="16">
        <f>D6*F6</f>
        <v>0</v>
      </c>
    </row>
    <row r="7" spans="1:7" ht="15" customHeight="1" x14ac:dyDescent="0.25">
      <c r="A7" s="17"/>
      <c r="B7" s="16"/>
      <c r="C7" s="2"/>
      <c r="D7" s="16"/>
      <c r="E7" s="3"/>
      <c r="F7" s="16"/>
      <c r="G7" s="16"/>
    </row>
    <row r="8" spans="1:7" ht="15" customHeight="1" x14ac:dyDescent="0.25">
      <c r="A8" s="17" t="s">
        <v>120</v>
      </c>
      <c r="B8" s="18" t="s">
        <v>121</v>
      </c>
      <c r="C8" s="2"/>
      <c r="D8" s="16"/>
      <c r="E8" s="3"/>
      <c r="F8" s="16"/>
      <c r="G8" s="16"/>
    </row>
    <row r="9" spans="1:7" ht="15" customHeight="1" x14ac:dyDescent="0.25">
      <c r="A9" s="19"/>
      <c r="B9" s="38" t="s">
        <v>123</v>
      </c>
      <c r="C9" s="38"/>
      <c r="D9" s="16">
        <v>0</v>
      </c>
      <c r="E9" s="3" t="s">
        <v>12</v>
      </c>
      <c r="F9" s="16">
        <v>90000</v>
      </c>
      <c r="G9" s="16">
        <f>D9*F9</f>
        <v>0</v>
      </c>
    </row>
    <row r="10" spans="1:7" ht="15" customHeight="1" x14ac:dyDescent="0.25">
      <c r="A10" s="19"/>
      <c r="B10" s="16" t="s">
        <v>97</v>
      </c>
      <c r="C10" s="2"/>
      <c r="D10" s="16">
        <v>0</v>
      </c>
      <c r="E10" s="3" t="s">
        <v>13</v>
      </c>
      <c r="F10" s="16">
        <v>630</v>
      </c>
      <c r="G10" s="16">
        <f>D10*F10</f>
        <v>0</v>
      </c>
    </row>
    <row r="11" spans="1:7" ht="15" customHeight="1" x14ac:dyDescent="0.25">
      <c r="A11" s="19"/>
      <c r="B11" s="16" t="s">
        <v>14</v>
      </c>
      <c r="C11" s="2" t="s">
        <v>15</v>
      </c>
      <c r="D11" s="16">
        <v>0</v>
      </c>
      <c r="E11" s="3" t="s">
        <v>13</v>
      </c>
      <c r="F11" s="16">
        <v>180</v>
      </c>
      <c r="G11" s="16">
        <f>D11*F11</f>
        <v>0</v>
      </c>
    </row>
    <row r="12" spans="1:7" ht="15" customHeight="1" x14ac:dyDescent="0.25">
      <c r="A12" s="20"/>
      <c r="B12" s="16"/>
      <c r="C12" s="2"/>
      <c r="D12" s="16"/>
      <c r="E12" s="3"/>
      <c r="F12" s="16"/>
      <c r="G12" s="16"/>
    </row>
    <row r="13" spans="1:7" ht="15" customHeight="1" x14ac:dyDescent="0.25">
      <c r="A13" s="20" t="s">
        <v>120</v>
      </c>
      <c r="B13" s="18" t="s">
        <v>122</v>
      </c>
      <c r="C13" s="2"/>
      <c r="D13" s="16"/>
      <c r="E13" s="3"/>
      <c r="F13" s="16"/>
      <c r="G13" s="16"/>
    </row>
    <row r="14" spans="1:7" ht="15" customHeight="1" x14ac:dyDescent="0.25">
      <c r="A14" s="20"/>
      <c r="B14" s="35" t="s">
        <v>123</v>
      </c>
      <c r="C14" s="36"/>
      <c r="D14" s="16">
        <v>0</v>
      </c>
      <c r="E14" s="3" t="s">
        <v>124</v>
      </c>
      <c r="F14" s="16">
        <v>91000</v>
      </c>
      <c r="G14" s="16">
        <f>D14*F14</f>
        <v>0</v>
      </c>
    </row>
    <row r="15" spans="1:7" ht="15" customHeight="1" x14ac:dyDescent="0.25">
      <c r="A15" s="20"/>
      <c r="B15" s="16" t="s">
        <v>125</v>
      </c>
      <c r="C15" s="2" t="s">
        <v>127</v>
      </c>
      <c r="D15" s="16">
        <v>0</v>
      </c>
      <c r="E15" s="3" t="s">
        <v>126</v>
      </c>
      <c r="F15" s="16">
        <v>650</v>
      </c>
      <c r="G15" s="16">
        <f>D15*F15</f>
        <v>0</v>
      </c>
    </row>
    <row r="16" spans="1:7" ht="15" customHeight="1" x14ac:dyDescent="0.25">
      <c r="A16" s="20"/>
      <c r="B16" s="17" t="s">
        <v>128</v>
      </c>
      <c r="C16" s="2" t="s">
        <v>129</v>
      </c>
      <c r="D16" s="16">
        <v>0</v>
      </c>
      <c r="E16" s="3" t="s">
        <v>126</v>
      </c>
      <c r="F16" s="16">
        <v>750</v>
      </c>
      <c r="G16" s="16">
        <f>D16*F16</f>
        <v>0</v>
      </c>
    </row>
    <row r="17" spans="1:7" ht="15" customHeight="1" x14ac:dyDescent="0.25">
      <c r="A17" s="20"/>
      <c r="B17" s="16" t="s">
        <v>130</v>
      </c>
      <c r="C17" s="2" t="s">
        <v>131</v>
      </c>
      <c r="D17" s="16">
        <v>0</v>
      </c>
      <c r="E17" s="3" t="s">
        <v>126</v>
      </c>
      <c r="F17" s="16">
        <v>500</v>
      </c>
      <c r="G17" s="16">
        <f>D17*F17</f>
        <v>0</v>
      </c>
    </row>
    <row r="18" spans="1:7" ht="15" customHeight="1" x14ac:dyDescent="0.25">
      <c r="A18" s="20"/>
      <c r="B18" s="16"/>
      <c r="C18" s="2"/>
      <c r="D18" s="16"/>
      <c r="E18" s="3"/>
      <c r="F18" s="16"/>
      <c r="G18" s="16"/>
    </row>
    <row r="19" spans="1:7" ht="15" customHeight="1" x14ac:dyDescent="0.25">
      <c r="A19" s="17" t="s">
        <v>10</v>
      </c>
      <c r="B19" s="18" t="s">
        <v>16</v>
      </c>
      <c r="C19" s="2"/>
      <c r="D19" s="16"/>
      <c r="E19" s="3"/>
      <c r="F19" s="16"/>
      <c r="G19" s="16"/>
    </row>
    <row r="20" spans="1:7" ht="15" customHeight="1" x14ac:dyDescent="0.25">
      <c r="A20" s="17"/>
      <c r="B20" s="16" t="s">
        <v>17</v>
      </c>
      <c r="C20" s="2" t="s">
        <v>18</v>
      </c>
      <c r="D20" s="16">
        <v>0</v>
      </c>
      <c r="E20" s="3" t="s">
        <v>12</v>
      </c>
      <c r="F20" s="16">
        <v>12000</v>
      </c>
      <c r="G20" s="16">
        <f>D20*F20</f>
        <v>0</v>
      </c>
    </row>
    <row r="21" spans="1:7" ht="15" customHeight="1" x14ac:dyDescent="0.25">
      <c r="A21" s="17"/>
      <c r="B21" s="16" t="s">
        <v>19</v>
      </c>
      <c r="C21" s="2" t="s">
        <v>20</v>
      </c>
      <c r="D21" s="16">
        <v>0</v>
      </c>
      <c r="E21" s="3" t="s">
        <v>13</v>
      </c>
      <c r="F21" s="16">
        <v>420</v>
      </c>
      <c r="G21" s="16">
        <f>D21*F21</f>
        <v>0</v>
      </c>
    </row>
    <row r="22" spans="1:7" ht="15" customHeight="1" x14ac:dyDescent="0.25">
      <c r="A22" s="17"/>
      <c r="B22" s="16" t="s">
        <v>14</v>
      </c>
      <c r="C22" s="2" t="s">
        <v>15</v>
      </c>
      <c r="D22" s="16">
        <v>0</v>
      </c>
      <c r="E22" s="3" t="s">
        <v>13</v>
      </c>
      <c r="F22" s="16">
        <v>120</v>
      </c>
      <c r="G22" s="16">
        <f>D22*F22</f>
        <v>0</v>
      </c>
    </row>
    <row r="23" spans="1:7" ht="15" customHeight="1" x14ac:dyDescent="0.25">
      <c r="A23" s="17"/>
      <c r="B23" s="16"/>
      <c r="C23" s="2"/>
      <c r="D23" s="16"/>
      <c r="E23" s="3"/>
      <c r="F23" s="16"/>
      <c r="G23" s="16"/>
    </row>
    <row r="24" spans="1:7" ht="15" customHeight="1" x14ac:dyDescent="0.25">
      <c r="A24" s="21" t="s">
        <v>10</v>
      </c>
      <c r="B24" s="18" t="s">
        <v>21</v>
      </c>
      <c r="C24" s="2"/>
      <c r="D24" s="16"/>
      <c r="E24" s="3"/>
      <c r="F24" s="16"/>
      <c r="G24" s="16"/>
    </row>
    <row r="25" spans="1:7" ht="15" customHeight="1" x14ac:dyDescent="0.25">
      <c r="A25" s="17"/>
      <c r="B25" s="16" t="s">
        <v>22</v>
      </c>
      <c r="C25" s="2"/>
      <c r="D25" s="16">
        <v>0</v>
      </c>
      <c r="E25" s="3" t="s">
        <v>13</v>
      </c>
      <c r="F25" s="16">
        <v>120</v>
      </c>
      <c r="G25" s="16">
        <f>D25*F25</f>
        <v>0</v>
      </c>
    </row>
    <row r="26" spans="1:7" ht="15" customHeight="1" x14ac:dyDescent="0.25">
      <c r="A26" s="17"/>
      <c r="B26" s="16" t="s">
        <v>23</v>
      </c>
      <c r="C26" s="2"/>
      <c r="D26" s="16">
        <v>0</v>
      </c>
      <c r="E26" s="3" t="s">
        <v>13</v>
      </c>
      <c r="F26" s="16">
        <v>100</v>
      </c>
      <c r="G26" s="16">
        <f>D26*F26</f>
        <v>0</v>
      </c>
    </row>
    <row r="27" spans="1:7" ht="15" customHeight="1" x14ac:dyDescent="0.25">
      <c r="A27" s="17"/>
      <c r="B27" s="16"/>
      <c r="C27" s="2"/>
      <c r="D27" s="16"/>
      <c r="E27" s="3"/>
      <c r="F27" s="16"/>
      <c r="G27" s="16"/>
    </row>
    <row r="28" spans="1:7" ht="15" customHeight="1" x14ac:dyDescent="0.25">
      <c r="A28" s="17" t="s">
        <v>10</v>
      </c>
      <c r="B28" s="18" t="s">
        <v>24</v>
      </c>
      <c r="C28" s="16"/>
      <c r="D28" s="16"/>
      <c r="E28" s="3"/>
      <c r="F28" s="16"/>
      <c r="G28" s="16"/>
    </row>
    <row r="29" spans="1:7" ht="15" customHeight="1" x14ac:dyDescent="0.25">
      <c r="A29" s="17"/>
      <c r="B29" s="16" t="s">
        <v>17</v>
      </c>
      <c r="C29" s="2" t="s">
        <v>18</v>
      </c>
      <c r="D29" s="16">
        <v>0</v>
      </c>
      <c r="E29" s="3" t="s">
        <v>12</v>
      </c>
      <c r="F29" s="16">
        <v>12000</v>
      </c>
      <c r="G29" s="16">
        <f>D29*F29</f>
        <v>0</v>
      </c>
    </row>
    <row r="30" spans="1:7" ht="15" customHeight="1" x14ac:dyDescent="0.25">
      <c r="A30" s="17"/>
      <c r="B30" s="16" t="s">
        <v>25</v>
      </c>
      <c r="C30" s="2" t="s">
        <v>26</v>
      </c>
      <c r="D30" s="16">
        <v>0</v>
      </c>
      <c r="E30" s="3" t="s">
        <v>13</v>
      </c>
      <c r="F30" s="16">
        <v>500</v>
      </c>
      <c r="G30" s="16">
        <f>D30*F30</f>
        <v>0</v>
      </c>
    </row>
    <row r="31" spans="1:7" ht="15" customHeight="1" x14ac:dyDescent="0.25">
      <c r="A31" s="17"/>
      <c r="B31" s="16" t="s">
        <v>27</v>
      </c>
      <c r="C31" s="2" t="s">
        <v>26</v>
      </c>
      <c r="D31" s="16">
        <v>0</v>
      </c>
      <c r="E31" s="3" t="s">
        <v>13</v>
      </c>
      <c r="F31" s="16">
        <v>1000</v>
      </c>
      <c r="G31" s="16">
        <f>D31*F31</f>
        <v>0</v>
      </c>
    </row>
    <row r="32" spans="1:7" ht="15" customHeight="1" x14ac:dyDescent="0.25">
      <c r="A32" s="17"/>
      <c r="B32" s="16" t="s">
        <v>28</v>
      </c>
      <c r="C32" s="2" t="s">
        <v>117</v>
      </c>
      <c r="D32" s="16">
        <v>0</v>
      </c>
      <c r="E32" s="3" t="s">
        <v>13</v>
      </c>
      <c r="F32" s="16">
        <v>1200</v>
      </c>
      <c r="G32" s="16">
        <f>D32*F32</f>
        <v>0</v>
      </c>
    </row>
    <row r="33" spans="1:7" ht="15" customHeight="1" x14ac:dyDescent="0.25">
      <c r="A33" s="17"/>
      <c r="B33" s="16" t="s">
        <v>29</v>
      </c>
      <c r="C33" s="2" t="s">
        <v>30</v>
      </c>
      <c r="D33" s="16">
        <v>0</v>
      </c>
      <c r="E33" s="3" t="s">
        <v>31</v>
      </c>
      <c r="F33" s="16">
        <v>1000</v>
      </c>
      <c r="G33" s="16">
        <f>D33*F33</f>
        <v>0</v>
      </c>
    </row>
    <row r="34" spans="1:7" ht="15" customHeight="1" x14ac:dyDescent="0.25">
      <c r="A34" s="17"/>
      <c r="B34" s="16"/>
      <c r="C34" s="2"/>
      <c r="D34" s="16"/>
      <c r="E34" s="3"/>
      <c r="F34" s="16"/>
      <c r="G34" s="16"/>
    </row>
    <row r="35" spans="1:7" ht="15" customHeight="1" x14ac:dyDescent="0.25">
      <c r="A35" s="16" t="s">
        <v>10</v>
      </c>
      <c r="B35" s="18" t="s">
        <v>32</v>
      </c>
      <c r="C35" s="2"/>
      <c r="D35" s="16"/>
      <c r="E35" s="3"/>
      <c r="F35" s="16"/>
      <c r="G35" s="16"/>
    </row>
    <row r="36" spans="1:7" ht="15" customHeight="1" x14ac:dyDescent="0.25">
      <c r="A36" s="17"/>
      <c r="B36" s="16" t="s">
        <v>98</v>
      </c>
      <c r="C36" s="2" t="s">
        <v>33</v>
      </c>
      <c r="D36" s="16">
        <v>0</v>
      </c>
      <c r="E36" s="3" t="s">
        <v>34</v>
      </c>
      <c r="F36" s="16">
        <v>900</v>
      </c>
      <c r="G36" s="16">
        <f>D36*F36</f>
        <v>0</v>
      </c>
    </row>
    <row r="37" spans="1:7" ht="15" customHeight="1" x14ac:dyDescent="0.25">
      <c r="A37" s="19"/>
      <c r="B37" s="16" t="s">
        <v>99</v>
      </c>
      <c r="C37" s="2"/>
      <c r="D37" s="16">
        <v>0</v>
      </c>
      <c r="E37" s="3" t="s">
        <v>34</v>
      </c>
      <c r="F37" s="16">
        <v>1000</v>
      </c>
      <c r="G37" s="16">
        <f>D37*F37</f>
        <v>0</v>
      </c>
    </row>
    <row r="38" spans="1:7" ht="15" customHeight="1" x14ac:dyDescent="0.25">
      <c r="A38" s="17"/>
      <c r="B38" s="16"/>
      <c r="C38" s="16"/>
      <c r="D38" s="16"/>
      <c r="E38" s="3"/>
      <c r="F38" s="16"/>
      <c r="G38" s="16"/>
    </row>
    <row r="39" spans="1:7" ht="15" customHeight="1" x14ac:dyDescent="0.25">
      <c r="A39" s="21" t="s">
        <v>10</v>
      </c>
      <c r="B39" s="18" t="s">
        <v>35</v>
      </c>
      <c r="C39" s="2"/>
      <c r="D39" s="16"/>
      <c r="E39" s="3"/>
      <c r="F39" s="16"/>
      <c r="G39" s="16"/>
    </row>
    <row r="40" spans="1:7" ht="15" customHeight="1" x14ac:dyDescent="0.25">
      <c r="A40" s="21"/>
      <c r="B40" s="16" t="s">
        <v>36</v>
      </c>
      <c r="C40" s="2" t="s">
        <v>100</v>
      </c>
      <c r="D40" s="16">
        <v>0</v>
      </c>
      <c r="E40" s="3" t="s">
        <v>31</v>
      </c>
      <c r="F40" s="16">
        <v>9000</v>
      </c>
      <c r="G40" s="16">
        <f t="shared" ref="G40:G47" si="0">D40*F40</f>
        <v>0</v>
      </c>
    </row>
    <row r="41" spans="1:7" ht="15" customHeight="1" x14ac:dyDescent="0.25">
      <c r="A41" s="21"/>
      <c r="B41" s="18"/>
      <c r="C41" s="2" t="s">
        <v>37</v>
      </c>
      <c r="D41" s="16">
        <v>0</v>
      </c>
      <c r="E41" s="3" t="s">
        <v>31</v>
      </c>
      <c r="F41" s="16">
        <v>18000</v>
      </c>
      <c r="G41" s="16">
        <f t="shared" si="0"/>
        <v>0</v>
      </c>
    </row>
    <row r="42" spans="1:7" ht="15" customHeight="1" x14ac:dyDescent="0.25">
      <c r="A42" s="21"/>
      <c r="B42" s="18"/>
      <c r="C42" s="2" t="s">
        <v>38</v>
      </c>
      <c r="D42" s="16">
        <v>0</v>
      </c>
      <c r="E42" s="3" t="s">
        <v>31</v>
      </c>
      <c r="F42" s="16">
        <v>27000</v>
      </c>
      <c r="G42" s="16">
        <f t="shared" si="0"/>
        <v>0</v>
      </c>
    </row>
    <row r="43" spans="1:7" ht="15" customHeight="1" x14ac:dyDescent="0.25">
      <c r="A43" s="17"/>
      <c r="B43" s="16" t="s">
        <v>39</v>
      </c>
      <c r="C43" s="2" t="s">
        <v>100</v>
      </c>
      <c r="D43" s="16">
        <v>0</v>
      </c>
      <c r="E43" s="3" t="s">
        <v>31</v>
      </c>
      <c r="F43" s="16">
        <v>9000</v>
      </c>
      <c r="G43" s="16">
        <f t="shared" si="0"/>
        <v>0</v>
      </c>
    </row>
    <row r="44" spans="1:7" ht="15" customHeight="1" x14ac:dyDescent="0.25">
      <c r="A44" s="17"/>
      <c r="B44" s="16"/>
      <c r="C44" s="2" t="s">
        <v>101</v>
      </c>
      <c r="D44" s="16">
        <v>0</v>
      </c>
      <c r="E44" s="3" t="s">
        <v>31</v>
      </c>
      <c r="F44" s="16">
        <v>18000</v>
      </c>
      <c r="G44" s="16">
        <f t="shared" si="0"/>
        <v>0</v>
      </c>
    </row>
    <row r="45" spans="1:7" ht="15" customHeight="1" x14ac:dyDescent="0.25">
      <c r="A45" s="17"/>
      <c r="B45" s="16"/>
      <c r="C45" s="2" t="s">
        <v>102</v>
      </c>
      <c r="D45" s="16">
        <v>0</v>
      </c>
      <c r="E45" s="3" t="s">
        <v>31</v>
      </c>
      <c r="F45" s="16">
        <v>27000</v>
      </c>
      <c r="G45" s="16">
        <f t="shared" si="0"/>
        <v>0</v>
      </c>
    </row>
    <row r="46" spans="1:7" ht="15" customHeight="1" x14ac:dyDescent="0.25">
      <c r="A46" s="17"/>
      <c r="B46" s="16"/>
      <c r="C46" s="2" t="s">
        <v>103</v>
      </c>
      <c r="D46" s="16">
        <v>0</v>
      </c>
      <c r="E46" s="3" t="s">
        <v>31</v>
      </c>
      <c r="F46" s="16">
        <v>36000</v>
      </c>
      <c r="G46" s="16">
        <f t="shared" si="0"/>
        <v>0</v>
      </c>
    </row>
    <row r="47" spans="1:7" ht="15" customHeight="1" x14ac:dyDescent="0.25">
      <c r="A47" s="17"/>
      <c r="B47" s="16" t="s">
        <v>14</v>
      </c>
      <c r="C47" s="2" t="s">
        <v>15</v>
      </c>
      <c r="D47" s="16">
        <v>0</v>
      </c>
      <c r="E47" s="3" t="s">
        <v>40</v>
      </c>
      <c r="F47" s="16">
        <v>1000</v>
      </c>
      <c r="G47" s="16">
        <f t="shared" si="0"/>
        <v>0</v>
      </c>
    </row>
    <row r="48" spans="1:7" ht="15" customHeight="1" x14ac:dyDescent="0.25">
      <c r="A48" s="17"/>
      <c r="B48" s="22" t="s">
        <v>41</v>
      </c>
      <c r="C48" s="4"/>
      <c r="D48" s="23"/>
      <c r="E48" s="23"/>
      <c r="F48" s="23"/>
      <c r="G48" s="24"/>
    </row>
    <row r="49" spans="1:7" ht="15" customHeight="1" x14ac:dyDescent="0.25">
      <c r="A49" s="17"/>
      <c r="B49" s="16"/>
      <c r="C49" s="16"/>
      <c r="D49" s="16"/>
      <c r="E49" s="3"/>
      <c r="F49" s="16"/>
      <c r="G49" s="16"/>
    </row>
    <row r="50" spans="1:7" ht="15" customHeight="1" x14ac:dyDescent="0.25">
      <c r="A50" s="21" t="s">
        <v>10</v>
      </c>
      <c r="B50" s="18" t="s">
        <v>42</v>
      </c>
      <c r="C50" s="16"/>
      <c r="D50" s="16"/>
      <c r="E50" s="3"/>
      <c r="F50" s="16"/>
      <c r="G50" s="16"/>
    </row>
    <row r="51" spans="1:7" ht="15" customHeight="1" x14ac:dyDescent="0.25">
      <c r="A51" s="21"/>
      <c r="B51" s="16" t="s">
        <v>36</v>
      </c>
      <c r="C51" s="2" t="s">
        <v>43</v>
      </c>
      <c r="D51" s="16">
        <v>0</v>
      </c>
      <c r="E51" s="3" t="s">
        <v>31</v>
      </c>
      <c r="F51" s="16">
        <v>10000</v>
      </c>
      <c r="G51" s="16">
        <f t="shared" ref="G51:G64" si="1">D51*F51</f>
        <v>0</v>
      </c>
    </row>
    <row r="52" spans="1:7" ht="15" customHeight="1" x14ac:dyDescent="0.25">
      <c r="A52" s="21"/>
      <c r="B52" s="18"/>
      <c r="C52" s="2" t="s">
        <v>44</v>
      </c>
      <c r="D52" s="16">
        <v>0</v>
      </c>
      <c r="E52" s="3" t="s">
        <v>31</v>
      </c>
      <c r="F52" s="16">
        <v>12000</v>
      </c>
      <c r="G52" s="16">
        <f t="shared" si="1"/>
        <v>0</v>
      </c>
    </row>
    <row r="53" spans="1:7" ht="15" customHeight="1" x14ac:dyDescent="0.25">
      <c r="A53" s="21"/>
      <c r="B53" s="18"/>
      <c r="C53" s="2" t="s">
        <v>104</v>
      </c>
      <c r="D53" s="16">
        <v>0</v>
      </c>
      <c r="E53" s="3" t="s">
        <v>31</v>
      </c>
      <c r="F53" s="16">
        <v>80000</v>
      </c>
      <c r="G53" s="16">
        <f t="shared" si="1"/>
        <v>0</v>
      </c>
    </row>
    <row r="54" spans="1:7" ht="15" customHeight="1" x14ac:dyDescent="0.25">
      <c r="A54" s="21"/>
      <c r="B54" s="18"/>
      <c r="C54" s="2" t="s">
        <v>105</v>
      </c>
      <c r="D54" s="16">
        <v>0</v>
      </c>
      <c r="E54" s="3" t="s">
        <v>31</v>
      </c>
      <c r="F54" s="16">
        <v>90000</v>
      </c>
      <c r="G54" s="16">
        <f t="shared" si="1"/>
        <v>0</v>
      </c>
    </row>
    <row r="55" spans="1:7" ht="15" customHeight="1" x14ac:dyDescent="0.25">
      <c r="A55" s="21"/>
      <c r="B55" s="18"/>
      <c r="C55" s="2" t="s">
        <v>106</v>
      </c>
      <c r="D55" s="16">
        <v>0</v>
      </c>
      <c r="E55" s="3" t="s">
        <v>31</v>
      </c>
      <c r="F55" s="16">
        <v>100000</v>
      </c>
      <c r="G55" s="16">
        <f t="shared" si="1"/>
        <v>0</v>
      </c>
    </row>
    <row r="56" spans="1:7" ht="15" customHeight="1" x14ac:dyDescent="0.25">
      <c r="A56" s="16"/>
      <c r="B56" s="16" t="s">
        <v>39</v>
      </c>
      <c r="C56" s="2" t="s">
        <v>107</v>
      </c>
      <c r="D56" s="16">
        <v>0</v>
      </c>
      <c r="E56" s="3" t="s">
        <v>13</v>
      </c>
      <c r="F56" s="16">
        <v>1000</v>
      </c>
      <c r="G56" s="16">
        <f t="shared" si="1"/>
        <v>0</v>
      </c>
    </row>
    <row r="57" spans="1:7" ht="15" customHeight="1" x14ac:dyDescent="0.25">
      <c r="A57" s="16"/>
      <c r="B57" s="16"/>
      <c r="C57" s="2" t="s">
        <v>108</v>
      </c>
      <c r="D57" s="16">
        <v>0</v>
      </c>
      <c r="E57" s="3" t="s">
        <v>13</v>
      </c>
      <c r="F57" s="16">
        <v>1500</v>
      </c>
      <c r="G57" s="16">
        <f t="shared" si="1"/>
        <v>0</v>
      </c>
    </row>
    <row r="58" spans="1:7" ht="15" customHeight="1" x14ac:dyDescent="0.25">
      <c r="A58" s="16"/>
      <c r="B58" s="16"/>
      <c r="C58" s="2" t="s">
        <v>45</v>
      </c>
      <c r="D58" s="16">
        <v>0</v>
      </c>
      <c r="E58" s="3" t="s">
        <v>46</v>
      </c>
      <c r="F58" s="16">
        <v>7500</v>
      </c>
      <c r="G58" s="16">
        <f t="shared" si="1"/>
        <v>0</v>
      </c>
    </row>
    <row r="59" spans="1:7" ht="15" customHeight="1" x14ac:dyDescent="0.25">
      <c r="A59" s="17"/>
      <c r="B59" s="16"/>
      <c r="C59" s="2" t="s">
        <v>47</v>
      </c>
      <c r="D59" s="16">
        <v>0</v>
      </c>
      <c r="E59" s="3" t="s">
        <v>31</v>
      </c>
      <c r="F59" s="16">
        <v>12000</v>
      </c>
      <c r="G59" s="16">
        <f t="shared" si="1"/>
        <v>0</v>
      </c>
    </row>
    <row r="60" spans="1:7" ht="15" customHeight="1" x14ac:dyDescent="0.25">
      <c r="A60" s="17"/>
      <c r="B60" s="16" t="s">
        <v>48</v>
      </c>
      <c r="C60" s="2" t="s">
        <v>109</v>
      </c>
      <c r="D60" s="16">
        <v>0</v>
      </c>
      <c r="E60" s="3" t="s">
        <v>13</v>
      </c>
      <c r="F60" s="16">
        <v>500</v>
      </c>
      <c r="G60" s="16">
        <f t="shared" si="1"/>
        <v>0</v>
      </c>
    </row>
    <row r="61" spans="1:7" ht="15" customHeight="1" x14ac:dyDescent="0.25">
      <c r="A61" s="19"/>
      <c r="B61" s="16"/>
      <c r="C61" s="2" t="s">
        <v>110</v>
      </c>
      <c r="D61" s="16">
        <v>0</v>
      </c>
      <c r="E61" s="3" t="s">
        <v>13</v>
      </c>
      <c r="F61" s="16">
        <v>750</v>
      </c>
      <c r="G61" s="16">
        <f t="shared" si="1"/>
        <v>0</v>
      </c>
    </row>
    <row r="62" spans="1:7" ht="15" customHeight="1" x14ac:dyDescent="0.25">
      <c r="A62" s="17"/>
      <c r="B62" s="16"/>
      <c r="C62" s="2" t="s">
        <v>111</v>
      </c>
      <c r="D62" s="16">
        <v>0</v>
      </c>
      <c r="E62" s="3" t="s">
        <v>13</v>
      </c>
      <c r="F62" s="16">
        <v>1000</v>
      </c>
      <c r="G62" s="16">
        <f t="shared" si="1"/>
        <v>0</v>
      </c>
    </row>
    <row r="63" spans="1:7" ht="15" customHeight="1" x14ac:dyDescent="0.25">
      <c r="A63" s="19"/>
      <c r="B63" s="16"/>
      <c r="C63" s="2" t="s">
        <v>112</v>
      </c>
      <c r="D63" s="16">
        <v>0</v>
      </c>
      <c r="E63" s="3" t="s">
        <v>13</v>
      </c>
      <c r="F63" s="16">
        <v>1500</v>
      </c>
      <c r="G63" s="16">
        <f t="shared" si="1"/>
        <v>0</v>
      </c>
    </row>
    <row r="64" spans="1:7" ht="15" customHeight="1" x14ac:dyDescent="0.25">
      <c r="A64" s="17"/>
      <c r="B64" s="16" t="s">
        <v>14</v>
      </c>
      <c r="C64" s="2" t="s">
        <v>15</v>
      </c>
      <c r="D64" s="16">
        <v>0</v>
      </c>
      <c r="E64" s="3" t="s">
        <v>13</v>
      </c>
      <c r="F64" s="16">
        <v>0</v>
      </c>
      <c r="G64" s="16">
        <f t="shared" si="1"/>
        <v>0</v>
      </c>
    </row>
    <row r="65" spans="1:7" ht="15" customHeight="1" x14ac:dyDescent="0.25">
      <c r="A65" s="17"/>
      <c r="B65" s="16"/>
      <c r="C65" s="2"/>
      <c r="D65" s="16"/>
      <c r="E65" s="3"/>
      <c r="F65" s="16"/>
      <c r="G65" s="16"/>
    </row>
    <row r="66" spans="1:7" ht="15" customHeight="1" x14ac:dyDescent="0.25">
      <c r="A66" s="17" t="s">
        <v>10</v>
      </c>
      <c r="B66" s="18" t="s">
        <v>119</v>
      </c>
      <c r="C66" s="2"/>
      <c r="D66" s="16"/>
      <c r="E66" s="3"/>
      <c r="F66" s="16"/>
      <c r="G66" s="16"/>
    </row>
    <row r="67" spans="1:7" ht="15" customHeight="1" x14ac:dyDescent="0.25">
      <c r="A67" s="17"/>
      <c r="B67" s="16" t="s">
        <v>17</v>
      </c>
      <c r="C67" s="2" t="s">
        <v>18</v>
      </c>
      <c r="D67" s="16">
        <v>0</v>
      </c>
      <c r="E67" s="3" t="s">
        <v>12</v>
      </c>
      <c r="F67" s="16">
        <v>25000</v>
      </c>
      <c r="G67" s="16">
        <f>D67*F67</f>
        <v>0</v>
      </c>
    </row>
    <row r="68" spans="1:7" ht="15" customHeight="1" x14ac:dyDescent="0.25">
      <c r="A68" s="17"/>
      <c r="B68" s="16"/>
      <c r="C68" s="2" t="s">
        <v>49</v>
      </c>
      <c r="D68" s="16">
        <v>0</v>
      </c>
      <c r="E68" s="3" t="s">
        <v>113</v>
      </c>
      <c r="F68" s="16">
        <v>4000</v>
      </c>
      <c r="G68" s="16">
        <f>D68*F68</f>
        <v>0</v>
      </c>
    </row>
    <row r="69" spans="1:7" ht="15" customHeight="1" x14ac:dyDescent="0.25">
      <c r="A69" s="17"/>
      <c r="B69" s="16"/>
      <c r="C69" s="2"/>
      <c r="D69" s="16"/>
      <c r="E69" s="3"/>
      <c r="F69" s="16"/>
      <c r="G69" s="16"/>
    </row>
    <row r="70" spans="1:7" ht="15" customHeight="1" x14ac:dyDescent="0.25">
      <c r="A70" s="21" t="s">
        <v>10</v>
      </c>
      <c r="B70" s="18" t="s">
        <v>50</v>
      </c>
      <c r="C70" s="2"/>
      <c r="D70" s="16"/>
      <c r="E70" s="3"/>
      <c r="F70" s="16"/>
      <c r="G70" s="16"/>
    </row>
    <row r="71" spans="1:7" ht="15" customHeight="1" x14ac:dyDescent="0.25">
      <c r="A71" s="17"/>
      <c r="B71" s="18"/>
      <c r="C71" s="2" t="s">
        <v>18</v>
      </c>
      <c r="D71" s="16">
        <v>0</v>
      </c>
      <c r="E71" s="3" t="s">
        <v>12</v>
      </c>
      <c r="F71" s="16">
        <v>25000</v>
      </c>
      <c r="G71" s="16">
        <f>D71*F71</f>
        <v>0</v>
      </c>
    </row>
    <row r="72" spans="1:7" ht="15" customHeight="1" x14ac:dyDescent="0.25">
      <c r="A72" s="17"/>
      <c r="B72" s="16"/>
      <c r="C72" s="2" t="s">
        <v>51</v>
      </c>
      <c r="D72" s="16">
        <v>0</v>
      </c>
      <c r="E72" s="3" t="s">
        <v>113</v>
      </c>
      <c r="F72" s="16">
        <v>6500</v>
      </c>
      <c r="G72" s="16">
        <f>D72*F72</f>
        <v>0</v>
      </c>
    </row>
    <row r="73" spans="1:7" ht="15" customHeight="1" x14ac:dyDescent="0.25">
      <c r="A73" s="17"/>
      <c r="B73" s="16"/>
      <c r="C73" s="2" t="s">
        <v>52</v>
      </c>
      <c r="D73" s="16">
        <v>0</v>
      </c>
      <c r="E73" s="3" t="s">
        <v>113</v>
      </c>
      <c r="F73" s="16">
        <v>7000</v>
      </c>
      <c r="G73" s="16">
        <f>D73*F73</f>
        <v>0</v>
      </c>
    </row>
    <row r="74" spans="1:7" ht="15" customHeight="1" x14ac:dyDescent="0.25">
      <c r="A74" s="17"/>
      <c r="B74" s="16" t="s">
        <v>14</v>
      </c>
      <c r="C74" s="2" t="s">
        <v>15</v>
      </c>
      <c r="D74" s="16">
        <v>0</v>
      </c>
      <c r="E74" s="3" t="s">
        <v>113</v>
      </c>
      <c r="F74" s="16">
        <v>1800</v>
      </c>
      <c r="G74" s="16">
        <f>D74*F74</f>
        <v>0</v>
      </c>
    </row>
    <row r="75" spans="1:7" ht="15" customHeight="1" x14ac:dyDescent="0.25">
      <c r="A75" s="17"/>
      <c r="B75" s="16"/>
      <c r="C75" s="2"/>
      <c r="D75" s="16"/>
      <c r="E75" s="3"/>
      <c r="F75" s="16"/>
      <c r="G75" s="16"/>
    </row>
    <row r="76" spans="1:7" ht="15" customHeight="1" x14ac:dyDescent="0.25">
      <c r="A76" s="17" t="s">
        <v>10</v>
      </c>
      <c r="B76" s="18" t="s">
        <v>53</v>
      </c>
      <c r="C76" s="2"/>
      <c r="D76" s="16"/>
      <c r="E76" s="3"/>
      <c r="F76" s="16"/>
      <c r="G76" s="16"/>
    </row>
    <row r="77" spans="1:7" ht="15" customHeight="1" x14ac:dyDescent="0.25">
      <c r="A77" s="17"/>
      <c r="B77" s="16" t="s">
        <v>114</v>
      </c>
      <c r="C77" s="2" t="s">
        <v>54</v>
      </c>
      <c r="D77" s="16">
        <v>0</v>
      </c>
      <c r="E77" s="3" t="s">
        <v>55</v>
      </c>
      <c r="F77" s="16">
        <v>4000</v>
      </c>
      <c r="G77" s="16">
        <f>D77*F77</f>
        <v>0</v>
      </c>
    </row>
    <row r="78" spans="1:7" ht="15" customHeight="1" x14ac:dyDescent="0.25">
      <c r="A78" s="17"/>
      <c r="B78" s="16"/>
      <c r="C78" s="2" t="s">
        <v>56</v>
      </c>
      <c r="D78" s="16">
        <v>0</v>
      </c>
      <c r="E78" s="3" t="s">
        <v>55</v>
      </c>
      <c r="F78" s="16">
        <v>4500</v>
      </c>
      <c r="G78" s="16">
        <f>D78*F78</f>
        <v>0</v>
      </c>
    </row>
    <row r="79" spans="1:7" ht="15" customHeight="1" x14ac:dyDescent="0.25">
      <c r="A79" s="17"/>
      <c r="B79" s="16" t="s">
        <v>57</v>
      </c>
      <c r="C79" s="2" t="s">
        <v>58</v>
      </c>
      <c r="D79" s="16">
        <v>0</v>
      </c>
      <c r="E79" s="3" t="s">
        <v>55</v>
      </c>
      <c r="F79" s="16">
        <v>3000</v>
      </c>
      <c r="G79" s="16">
        <f>D79*F79</f>
        <v>0</v>
      </c>
    </row>
    <row r="80" spans="1:7" ht="15" customHeight="1" x14ac:dyDescent="0.25">
      <c r="A80" s="17"/>
      <c r="B80" s="16"/>
      <c r="C80" s="2"/>
      <c r="D80" s="16"/>
      <c r="E80" s="3"/>
      <c r="F80" s="16"/>
      <c r="G80" s="16"/>
    </row>
    <row r="81" spans="1:7" ht="15" customHeight="1" x14ac:dyDescent="0.25">
      <c r="A81" s="17"/>
      <c r="B81" s="16" t="s">
        <v>59</v>
      </c>
      <c r="C81" s="16"/>
      <c r="D81" s="16"/>
      <c r="E81" s="3"/>
      <c r="F81" s="16"/>
      <c r="G81" s="16">
        <f>SUM(G3:G80)</f>
        <v>80000</v>
      </c>
    </row>
    <row r="82" spans="1:7" ht="15" customHeight="1" x14ac:dyDescent="0.25">
      <c r="A82" s="17"/>
      <c r="B82" s="16"/>
      <c r="C82" s="16"/>
      <c r="D82" s="16"/>
      <c r="E82" s="3"/>
      <c r="F82" s="16"/>
      <c r="G82" s="16"/>
    </row>
    <row r="83" spans="1:7" ht="15" customHeight="1" x14ac:dyDescent="0.25">
      <c r="A83" s="17" t="s">
        <v>10</v>
      </c>
      <c r="B83" s="18" t="s">
        <v>60</v>
      </c>
      <c r="C83" s="16"/>
      <c r="D83" s="16"/>
      <c r="E83" s="3"/>
      <c r="F83" s="16"/>
      <c r="G83" s="16"/>
    </row>
    <row r="84" spans="1:7" ht="15" customHeight="1" x14ac:dyDescent="0.25">
      <c r="A84" s="17"/>
      <c r="B84" s="16" t="s">
        <v>61</v>
      </c>
      <c r="C84" s="2"/>
      <c r="D84" s="16">
        <v>5</v>
      </c>
      <c r="E84" s="3" t="s">
        <v>62</v>
      </c>
      <c r="F84" s="16"/>
      <c r="G84" s="16">
        <f>G81*D84*0.01</f>
        <v>4000</v>
      </c>
    </row>
    <row r="85" spans="1:7" ht="15" customHeight="1" x14ac:dyDescent="0.25">
      <c r="A85" s="17"/>
      <c r="B85" s="16"/>
      <c r="C85" s="16"/>
      <c r="D85" s="16"/>
      <c r="E85" s="3"/>
      <c r="F85" s="16"/>
      <c r="G85" s="16"/>
    </row>
    <row r="86" spans="1:7" ht="15" customHeight="1" x14ac:dyDescent="0.25">
      <c r="A86" s="17"/>
      <c r="B86" s="16" t="s">
        <v>63</v>
      </c>
      <c r="C86" s="16"/>
      <c r="D86" s="16">
        <v>5</v>
      </c>
      <c r="E86" s="3" t="s">
        <v>62</v>
      </c>
      <c r="F86" s="16"/>
      <c r="G86" s="16">
        <f>G81*D86*0.01</f>
        <v>4000</v>
      </c>
    </row>
    <row r="87" spans="1:7" ht="15" customHeight="1" x14ac:dyDescent="0.25">
      <c r="A87" s="17"/>
      <c r="B87" s="16"/>
      <c r="C87" s="16"/>
      <c r="D87" s="16"/>
      <c r="E87" s="3"/>
      <c r="F87" s="16"/>
      <c r="G87" s="16"/>
    </row>
    <row r="88" spans="1:7" ht="15" customHeight="1" x14ac:dyDescent="0.25">
      <c r="A88" s="17"/>
      <c r="B88" s="16" t="s">
        <v>64</v>
      </c>
      <c r="C88" s="16"/>
      <c r="D88" s="16">
        <v>0</v>
      </c>
      <c r="E88" s="3" t="s">
        <v>12</v>
      </c>
      <c r="F88" s="16"/>
      <c r="G88" s="16">
        <f>G81*D88*0.3</f>
        <v>0</v>
      </c>
    </row>
    <row r="89" spans="1:7" ht="15" customHeight="1" x14ac:dyDescent="0.25">
      <c r="A89" s="17"/>
      <c r="B89" s="16"/>
      <c r="C89" s="16"/>
      <c r="D89" s="16"/>
      <c r="E89" s="3"/>
      <c r="F89" s="16"/>
      <c r="G89" s="16"/>
    </row>
    <row r="90" spans="1:7" ht="15" customHeight="1" x14ac:dyDescent="0.25">
      <c r="A90" s="17"/>
      <c r="B90" s="16" t="s">
        <v>65</v>
      </c>
      <c r="C90" s="16"/>
      <c r="D90" s="16">
        <v>10</v>
      </c>
      <c r="E90" s="3" t="s">
        <v>62</v>
      </c>
      <c r="F90" s="16"/>
      <c r="G90" s="16">
        <f>(G81+G84+G86+G88)*D90*0.01</f>
        <v>8800</v>
      </c>
    </row>
    <row r="91" spans="1:7" ht="15" customHeight="1" x14ac:dyDescent="0.25">
      <c r="A91" s="17"/>
      <c r="B91" s="16"/>
      <c r="C91" s="16"/>
      <c r="D91" s="16"/>
      <c r="E91" s="3"/>
      <c r="F91" s="16"/>
      <c r="G91" s="16"/>
    </row>
    <row r="92" spans="1:7" ht="15" customHeight="1" x14ac:dyDescent="0.25">
      <c r="A92" s="17"/>
      <c r="B92" s="16" t="s">
        <v>66</v>
      </c>
      <c r="C92" s="16"/>
      <c r="D92" s="16"/>
      <c r="E92" s="3"/>
      <c r="F92" s="16"/>
      <c r="G92" s="16">
        <f>G81+G84+G86+G88+G90</f>
        <v>96800</v>
      </c>
    </row>
    <row r="93" spans="1:7" ht="15" customHeight="1" x14ac:dyDescent="0.25">
      <c r="A93" s="17"/>
      <c r="B93" s="16"/>
      <c r="C93" s="16"/>
      <c r="D93" s="16"/>
      <c r="E93" s="3"/>
      <c r="F93" s="16"/>
      <c r="G93" s="16"/>
    </row>
    <row r="94" spans="1:7" ht="15" customHeight="1" x14ac:dyDescent="0.25">
      <c r="A94" s="17"/>
      <c r="B94" s="16" t="s">
        <v>67</v>
      </c>
      <c r="C94" s="16"/>
      <c r="D94" s="16"/>
      <c r="E94" s="3"/>
      <c r="F94" s="5"/>
      <c r="G94" s="16">
        <f>ROUNDDOWN(G92,-3)</f>
        <v>96000</v>
      </c>
    </row>
  </sheetData>
  <mergeCells count="4">
    <mergeCell ref="B14:C14"/>
    <mergeCell ref="A1:G1"/>
    <mergeCell ref="B4:C4"/>
    <mergeCell ref="B9:C9"/>
  </mergeCells>
  <phoneticPr fontId="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W48"/>
  <sheetViews>
    <sheetView showGridLines="0" topLeftCell="A4" workbookViewId="0">
      <selection activeCell="F3" sqref="F3:G3"/>
    </sheetView>
  </sheetViews>
  <sheetFormatPr defaultColWidth="9" defaultRowHeight="12.75" x14ac:dyDescent="0.25"/>
  <cols>
    <col min="1" max="1" width="3" style="6" customWidth="1"/>
    <col min="2" max="3" width="25.59765625" style="6" customWidth="1"/>
    <col min="4" max="4" width="8.59765625" style="6" customWidth="1"/>
    <col min="5" max="5" width="5.59765625" style="6" customWidth="1"/>
    <col min="6" max="6" width="8.59765625" style="6" customWidth="1"/>
    <col min="7" max="7" width="11.86328125" style="6" customWidth="1"/>
    <col min="8" max="257" width="9" style="6"/>
    <col min="258" max="16384" width="9" style="14"/>
  </cols>
  <sheetData>
    <row r="2" spans="1:7" ht="33" customHeight="1" x14ac:dyDescent="0.25">
      <c r="A2" s="39" t="s">
        <v>115</v>
      </c>
      <c r="B2" s="39"/>
      <c r="C2" s="39"/>
      <c r="D2" s="39"/>
      <c r="E2" s="39"/>
      <c r="F2" s="39"/>
      <c r="G2" s="39"/>
    </row>
    <row r="3" spans="1:7" x14ac:dyDescent="0.25">
      <c r="F3" s="40">
        <f ca="1">TODAY()</f>
        <v>46278</v>
      </c>
      <c r="G3" s="40"/>
    </row>
    <row r="4" spans="1:7" ht="30" customHeight="1" x14ac:dyDescent="0.4">
      <c r="A4" s="41" t="e">
        <f>見積書!#REF!</f>
        <v>#REF!</v>
      </c>
      <c r="B4" s="41"/>
      <c r="C4" s="41"/>
      <c r="D4" s="41"/>
      <c r="E4" s="41"/>
      <c r="F4" s="41"/>
      <c r="G4" s="41"/>
    </row>
    <row r="7" spans="1:7" x14ac:dyDescent="0.25">
      <c r="A7" s="42" t="s">
        <v>116</v>
      </c>
      <c r="B7" s="42"/>
      <c r="C7" s="42"/>
      <c r="D7" s="42"/>
      <c r="E7" s="42"/>
      <c r="F7" s="42"/>
      <c r="G7" s="42"/>
    </row>
    <row r="8" spans="1:7" x14ac:dyDescent="0.25">
      <c r="A8" s="1"/>
      <c r="B8" s="1"/>
      <c r="C8" s="1"/>
      <c r="D8" s="1"/>
      <c r="E8" s="1"/>
      <c r="F8" s="1"/>
      <c r="G8" s="1"/>
    </row>
    <row r="10" spans="1:7" x14ac:dyDescent="0.25">
      <c r="B10" s="25" t="s">
        <v>2</v>
      </c>
      <c r="C10" s="11" t="e">
        <f>見積書!#REF!</f>
        <v>#REF!</v>
      </c>
    </row>
    <row r="11" spans="1:7" ht="20" customHeight="1" x14ac:dyDescent="0.25"/>
    <row r="12" spans="1:7" x14ac:dyDescent="0.25">
      <c r="B12" s="15" t="s">
        <v>68</v>
      </c>
      <c r="C12" s="43" t="e">
        <f>見積書!#REF!</f>
        <v>#REF!</v>
      </c>
    </row>
    <row r="13" spans="1:7" ht="14.25" x14ac:dyDescent="0.25">
      <c r="B13" s="26" t="s">
        <v>69</v>
      </c>
      <c r="C13" s="43"/>
    </row>
    <row r="14" spans="1:7" ht="12.85" customHeight="1" x14ac:dyDescent="0.25">
      <c r="B14" s="26"/>
      <c r="C14" s="7"/>
    </row>
    <row r="15" spans="1:7" x14ac:dyDescent="0.25">
      <c r="E15" s="42" t="s">
        <v>70</v>
      </c>
      <c r="F15" s="42"/>
      <c r="G15" s="12" t="e">
        <f>見積書!#REF!</f>
        <v>#REF!</v>
      </c>
    </row>
    <row r="16" spans="1:7" x14ac:dyDescent="0.25">
      <c r="A16" s="44"/>
      <c r="B16" s="44"/>
    </row>
    <row r="17" spans="1:7" x14ac:dyDescent="0.25">
      <c r="E17" s="42" t="s">
        <v>71</v>
      </c>
      <c r="F17" s="42"/>
      <c r="G17" s="27">
        <v>0.1</v>
      </c>
    </row>
    <row r="18" spans="1:7" x14ac:dyDescent="0.25">
      <c r="B18" s="9"/>
    </row>
    <row r="19" spans="1:7" x14ac:dyDescent="0.25">
      <c r="E19" s="42" t="s">
        <v>72</v>
      </c>
      <c r="F19" s="42"/>
      <c r="G19" s="12" t="e">
        <f>見積書!#REF!</f>
        <v>#REF!</v>
      </c>
    </row>
    <row r="20" spans="1:7" x14ac:dyDescent="0.25">
      <c r="E20" s="1"/>
      <c r="F20" s="1"/>
      <c r="G20" s="8"/>
    </row>
    <row r="21" spans="1:7" x14ac:dyDescent="0.25">
      <c r="E21" s="1"/>
      <c r="F21" s="1"/>
      <c r="G21" s="8"/>
    </row>
    <row r="22" spans="1:7" ht="20" customHeight="1" x14ac:dyDescent="0.25">
      <c r="A22" s="44" t="s">
        <v>73</v>
      </c>
      <c r="B22" s="44"/>
      <c r="D22" s="45" t="s">
        <v>95</v>
      </c>
      <c r="E22" s="45"/>
      <c r="F22" s="45"/>
      <c r="G22" s="45"/>
    </row>
    <row r="23" spans="1:7" ht="20" customHeight="1" x14ac:dyDescent="0.3">
      <c r="B23" s="28" t="s">
        <v>74</v>
      </c>
      <c r="D23" s="46" t="s">
        <v>1</v>
      </c>
      <c r="E23" s="46"/>
      <c r="F23" s="46"/>
      <c r="G23" s="46"/>
    </row>
    <row r="24" spans="1:7" ht="20" customHeight="1" x14ac:dyDescent="0.3">
      <c r="B24" s="28" t="s">
        <v>75</v>
      </c>
      <c r="D24" s="47" t="s">
        <v>76</v>
      </c>
      <c r="E24" s="47"/>
      <c r="F24" s="47"/>
      <c r="G24" s="47"/>
    </row>
    <row r="25" spans="1:7" ht="20" customHeight="1" x14ac:dyDescent="0.3">
      <c r="B25" s="28" t="s">
        <v>77</v>
      </c>
      <c r="D25" s="47" t="s">
        <v>96</v>
      </c>
      <c r="E25" s="47"/>
      <c r="F25" s="47"/>
      <c r="G25" s="47"/>
    </row>
    <row r="26" spans="1:7" ht="20" customHeight="1" x14ac:dyDescent="0.3">
      <c r="B26" s="28" t="s">
        <v>78</v>
      </c>
      <c r="D26" s="48" t="s">
        <v>94</v>
      </c>
      <c r="E26" s="48"/>
      <c r="F26" s="48"/>
      <c r="G26" s="48"/>
    </row>
    <row r="27" spans="1:7" ht="13.05" customHeight="1" x14ac:dyDescent="0.25">
      <c r="A27" s="15"/>
      <c r="B27" s="1"/>
      <c r="C27" s="1"/>
      <c r="D27" s="1"/>
      <c r="E27" s="1"/>
      <c r="F27" s="1"/>
      <c r="G27" s="1"/>
    </row>
    <row r="28" spans="1:7" ht="13.05" customHeight="1" x14ac:dyDescent="0.25">
      <c r="A28" s="42" t="s">
        <v>79</v>
      </c>
      <c r="B28" s="42"/>
      <c r="C28" s="42"/>
      <c r="D28" s="42"/>
      <c r="E28" s="42"/>
      <c r="F28" s="42"/>
      <c r="G28" s="42"/>
    </row>
    <row r="29" spans="1:7" ht="13.05" customHeight="1" x14ac:dyDescent="0.25">
      <c r="A29" s="15"/>
      <c r="B29" s="1"/>
      <c r="C29" s="1"/>
      <c r="D29" s="1"/>
      <c r="E29" s="1"/>
      <c r="F29" s="1"/>
      <c r="G29" s="1"/>
    </row>
    <row r="30" spans="1:7" ht="15" customHeight="1" x14ac:dyDescent="0.25">
      <c r="A30" s="29"/>
      <c r="B30" s="49" t="s">
        <v>80</v>
      </c>
      <c r="C30" s="49"/>
      <c r="D30" s="30" t="s">
        <v>6</v>
      </c>
      <c r="E30" s="30" t="s">
        <v>7</v>
      </c>
      <c r="F30" s="30" t="s">
        <v>8</v>
      </c>
      <c r="G30" s="30" t="s">
        <v>9</v>
      </c>
    </row>
    <row r="31" spans="1:7" ht="15" customHeight="1" x14ac:dyDescent="0.25">
      <c r="A31" s="16"/>
      <c r="B31" s="38" t="s">
        <v>81</v>
      </c>
      <c r="C31" s="38"/>
      <c r="D31" s="17">
        <v>1</v>
      </c>
      <c r="E31" s="17" t="s">
        <v>12</v>
      </c>
      <c r="F31" s="17"/>
      <c r="G31" s="31" t="e">
        <f>見積書!#REF!</f>
        <v>#REF!</v>
      </c>
    </row>
    <row r="32" spans="1:7" ht="15" customHeight="1" x14ac:dyDescent="0.25">
      <c r="A32" s="16"/>
      <c r="B32" s="38" t="s">
        <v>82</v>
      </c>
      <c r="C32" s="38"/>
      <c r="D32" s="17"/>
      <c r="E32" s="17"/>
      <c r="F32" s="17"/>
      <c r="G32" s="17"/>
    </row>
    <row r="33" spans="1:7" ht="15" customHeight="1" x14ac:dyDescent="0.25">
      <c r="A33" s="16"/>
      <c r="B33" s="38"/>
      <c r="C33" s="38"/>
      <c r="D33" s="17"/>
      <c r="E33" s="17"/>
      <c r="F33" s="17"/>
      <c r="G33" s="17"/>
    </row>
    <row r="34" spans="1:7" ht="15" customHeight="1" x14ac:dyDescent="0.25">
      <c r="A34" s="16"/>
      <c r="B34" s="32"/>
      <c r="C34" s="33"/>
      <c r="D34" s="17"/>
      <c r="E34" s="17"/>
      <c r="F34" s="17"/>
      <c r="G34" s="17"/>
    </row>
    <row r="35" spans="1:7" ht="15" customHeight="1" x14ac:dyDescent="0.25">
      <c r="A35" s="16"/>
      <c r="B35" s="32" t="s">
        <v>83</v>
      </c>
      <c r="C35" s="33"/>
      <c r="D35" s="17"/>
      <c r="E35" s="17"/>
      <c r="F35" s="17"/>
      <c r="G35" s="17"/>
    </row>
    <row r="36" spans="1:7" ht="15" customHeight="1" x14ac:dyDescent="0.25">
      <c r="A36" s="16"/>
      <c r="B36" s="38" t="e">
        <f>見積書!#REF!</f>
        <v>#REF!</v>
      </c>
      <c r="C36" s="38"/>
      <c r="D36" s="17"/>
      <c r="E36" s="17"/>
      <c r="F36" s="17"/>
      <c r="G36" s="17"/>
    </row>
    <row r="37" spans="1:7" ht="15" customHeight="1" x14ac:dyDescent="0.25">
      <c r="A37" s="16"/>
      <c r="B37" s="50"/>
      <c r="C37" s="50"/>
      <c r="D37" s="17"/>
      <c r="E37" s="17"/>
      <c r="F37" s="17"/>
      <c r="G37" s="17"/>
    </row>
    <row r="38" spans="1:7" ht="15" customHeight="1" x14ac:dyDescent="0.25">
      <c r="A38" s="16"/>
      <c r="B38" s="38" t="s">
        <v>84</v>
      </c>
      <c r="C38" s="38"/>
      <c r="D38" s="17"/>
      <c r="E38" s="17"/>
      <c r="F38" s="17"/>
      <c r="G38" s="17"/>
    </row>
    <row r="39" spans="1:7" ht="15" customHeight="1" x14ac:dyDescent="0.25">
      <c r="A39" s="16"/>
      <c r="B39" s="38" t="e">
        <f>見積書!#REF!</f>
        <v>#REF!</v>
      </c>
      <c r="C39" s="38"/>
      <c r="D39" s="17"/>
      <c r="E39" s="17"/>
      <c r="F39" s="17"/>
      <c r="G39" s="17"/>
    </row>
    <row r="40" spans="1:7" ht="15" customHeight="1" x14ac:dyDescent="0.25">
      <c r="A40" s="16"/>
      <c r="B40" s="32"/>
      <c r="C40" s="33"/>
      <c r="D40" s="17"/>
      <c r="E40" s="17"/>
      <c r="F40" s="17"/>
      <c r="G40" s="17"/>
    </row>
    <row r="41" spans="1:7" ht="15" customHeight="1" x14ac:dyDescent="0.25">
      <c r="A41" s="16"/>
      <c r="B41" s="32"/>
      <c r="C41" s="33"/>
      <c r="D41" s="17"/>
      <c r="E41" s="17"/>
      <c r="F41" s="17"/>
      <c r="G41" s="17"/>
    </row>
    <row r="42" spans="1:7" ht="15" customHeight="1" x14ac:dyDescent="0.25">
      <c r="A42" s="16"/>
      <c r="B42" s="32"/>
      <c r="C42" s="33"/>
      <c r="D42" s="17"/>
      <c r="E42" s="17"/>
      <c r="F42" s="17"/>
      <c r="G42" s="17"/>
    </row>
    <row r="43" spans="1:7" ht="15" customHeight="1" x14ac:dyDescent="0.25">
      <c r="A43" s="16"/>
      <c r="B43" s="32"/>
      <c r="C43" s="33"/>
      <c r="D43" s="17"/>
      <c r="E43" s="17"/>
      <c r="F43" s="17"/>
      <c r="G43" s="17"/>
    </row>
    <row r="44" spans="1:7" ht="15" customHeight="1" x14ac:dyDescent="0.25">
      <c r="A44" s="49" t="s">
        <v>85</v>
      </c>
      <c r="B44" s="49"/>
      <c r="C44" s="49"/>
      <c r="D44" s="17"/>
      <c r="E44" s="17"/>
      <c r="F44" s="17"/>
      <c r="G44" s="17"/>
    </row>
    <row r="45" spans="1:7" ht="18" customHeight="1" x14ac:dyDescent="0.25">
      <c r="A45" s="51" t="s">
        <v>86</v>
      </c>
      <c r="B45" s="51"/>
      <c r="C45" s="51"/>
      <c r="D45" s="17"/>
      <c r="E45" s="49" t="s">
        <v>87</v>
      </c>
      <c r="F45" s="49"/>
      <c r="G45" s="31" t="e">
        <f>見積書!#REF!</f>
        <v>#REF!</v>
      </c>
    </row>
    <row r="46" spans="1:7" ht="18" customHeight="1" x14ac:dyDescent="0.25">
      <c r="A46" s="53" t="s">
        <v>88</v>
      </c>
      <c r="B46" s="53"/>
      <c r="C46" s="53"/>
      <c r="D46" s="17"/>
      <c r="E46" s="49" t="s">
        <v>71</v>
      </c>
      <c r="F46" s="49"/>
      <c r="G46" s="34">
        <v>0.1</v>
      </c>
    </row>
    <row r="47" spans="1:7" ht="18" customHeight="1" x14ac:dyDescent="0.25">
      <c r="A47" s="54" t="s">
        <v>89</v>
      </c>
      <c r="B47" s="54"/>
      <c r="C47" s="54"/>
      <c r="D47" s="17"/>
      <c r="E47" s="49" t="s">
        <v>90</v>
      </c>
      <c r="F47" s="49"/>
      <c r="G47" s="31" t="e">
        <f>見積書!#REF!</f>
        <v>#REF!</v>
      </c>
    </row>
    <row r="48" spans="1:7" ht="18" customHeight="1" x14ac:dyDescent="0.25">
      <c r="A48" s="52" t="s">
        <v>91</v>
      </c>
      <c r="B48" s="52"/>
      <c r="C48" s="52"/>
      <c r="D48" s="17"/>
      <c r="E48" s="49" t="s">
        <v>92</v>
      </c>
      <c r="F48" s="49"/>
      <c r="G48" s="31" t="e">
        <f>見積書!#REF!</f>
        <v>#REF!</v>
      </c>
    </row>
  </sheetData>
  <mergeCells count="33">
    <mergeCell ref="A48:C48"/>
    <mergeCell ref="E48:F48"/>
    <mergeCell ref="E45:F45"/>
    <mergeCell ref="A46:C46"/>
    <mergeCell ref="E46:F46"/>
    <mergeCell ref="A47:C47"/>
    <mergeCell ref="E47:F47"/>
    <mergeCell ref="B37:C37"/>
    <mergeCell ref="B38:C38"/>
    <mergeCell ref="B39:C39"/>
    <mergeCell ref="A44:C44"/>
    <mergeCell ref="A45:C45"/>
    <mergeCell ref="B30:C30"/>
    <mergeCell ref="B31:C31"/>
    <mergeCell ref="B32:C32"/>
    <mergeCell ref="B33:C33"/>
    <mergeCell ref="B36:C36"/>
    <mergeCell ref="D23:G23"/>
    <mergeCell ref="D24:G24"/>
    <mergeCell ref="D25:G25"/>
    <mergeCell ref="D26:G26"/>
    <mergeCell ref="A28:G28"/>
    <mergeCell ref="E15:F15"/>
    <mergeCell ref="A16:B16"/>
    <mergeCell ref="E17:F17"/>
    <mergeCell ref="E19:F19"/>
    <mergeCell ref="A22:B22"/>
    <mergeCell ref="D22:G22"/>
    <mergeCell ref="A2:G2"/>
    <mergeCell ref="F3:G3"/>
    <mergeCell ref="A4:G4"/>
    <mergeCell ref="A7:G7"/>
    <mergeCell ref="C12:C13"/>
  </mergeCells>
  <phoneticPr fontId="8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W144"/>
  <sheetViews>
    <sheetView showGridLines="0" topLeftCell="A46" workbookViewId="0">
      <selection activeCell="C10" sqref="C10:G10"/>
    </sheetView>
  </sheetViews>
  <sheetFormatPr defaultColWidth="9" defaultRowHeight="12.75" x14ac:dyDescent="0.25"/>
  <cols>
    <col min="1" max="1" width="3" style="6" customWidth="1"/>
    <col min="2" max="3" width="25.59765625" style="6" customWidth="1"/>
    <col min="4" max="4" width="8.59765625" style="6" customWidth="1"/>
    <col min="5" max="5" width="5.59765625" style="6" customWidth="1"/>
    <col min="6" max="6" width="8.59765625" style="6" customWidth="1"/>
    <col min="7" max="7" width="11.86328125" style="6" customWidth="1"/>
    <col min="8" max="257" width="9" style="6"/>
    <col min="258" max="16384" width="9" style="14"/>
  </cols>
  <sheetData>
    <row r="1" spans="1:7" ht="33" customHeight="1" x14ac:dyDescent="0.25">
      <c r="A1" s="55" t="s">
        <v>0</v>
      </c>
      <c r="B1" s="55"/>
      <c r="C1" s="13" t="e">
        <f>IF(見積書!#REF!="","",見積書!#REF!)</f>
        <v>#REF!</v>
      </c>
      <c r="D1" s="14" t="e">
        <f>IF(見積書!#REF!="","",見積書!#REF!)</f>
        <v>#REF!</v>
      </c>
      <c r="E1" s="14" t="e">
        <f>IF(見積書!#REF!="","",見積書!#REF!)</f>
        <v>#REF!</v>
      </c>
      <c r="F1" s="14" t="e">
        <f>IF(見積書!#REF!="","",見積書!#REF!)</f>
        <v>#REF!</v>
      </c>
      <c r="G1" s="14" t="e">
        <f>IF(見積書!#REF!="","",見積書!#REF!)</f>
        <v>#REF!</v>
      </c>
    </row>
    <row r="2" spans="1:7" x14ac:dyDescent="0.25">
      <c r="A2" s="14" t="e">
        <f>IF(見積書!#REF!="","",見積書!#REF!)</f>
        <v>#REF!</v>
      </c>
      <c r="B2" s="14" t="e">
        <f>IF(見積書!#REF!="","",見積書!#REF!)</f>
        <v>#REF!</v>
      </c>
      <c r="C2" s="14" t="e">
        <f>IF(見積書!#REF!="","",見積書!#REF!)</f>
        <v>#REF!</v>
      </c>
      <c r="D2" s="14" t="e">
        <f>IF(見積書!#REF!="","",見積書!#REF!)</f>
        <v>#REF!</v>
      </c>
      <c r="E2" s="14" t="e">
        <f>IF(見積書!#REF!="","",見積書!#REF!)</f>
        <v>#REF!</v>
      </c>
      <c r="F2" s="14" t="e">
        <f>IF(見積書!#REF!="","",見積書!#REF!)</f>
        <v>#REF!</v>
      </c>
      <c r="G2" s="14" t="e">
        <f>IF(見積書!#REF!="","",見積書!#REF!)</f>
        <v>#REF!</v>
      </c>
    </row>
    <row r="3" spans="1:7" ht="33" customHeight="1" x14ac:dyDescent="0.25">
      <c r="A3" s="39" t="s">
        <v>93</v>
      </c>
      <c r="B3" s="39" t="e">
        <f>IF(見積書!#REF!="","",見積書!#REF!)</f>
        <v>#REF!</v>
      </c>
      <c r="C3" s="39" t="e">
        <f>IF(見積書!#REF!="","",見積書!#REF!)</f>
        <v>#REF!</v>
      </c>
      <c r="D3" s="39" t="e">
        <f>IF(見積書!#REF!="","",見積書!#REF!)</f>
        <v>#REF!</v>
      </c>
      <c r="E3" s="39" t="e">
        <f>IF(見積書!#REF!="","",見積書!#REF!)</f>
        <v>#REF!</v>
      </c>
      <c r="F3" s="39" t="e">
        <f>IF(見積書!#REF!="","",見積書!#REF!)</f>
        <v>#REF!</v>
      </c>
      <c r="G3" s="39" t="e">
        <f>IF(見積書!#REF!="","",見積書!#REF!)</f>
        <v>#REF!</v>
      </c>
    </row>
    <row r="4" spans="1:7" x14ac:dyDescent="0.25">
      <c r="A4" s="14" t="e">
        <f>IF(見積書!#REF!="","",見積書!#REF!)</f>
        <v>#REF!</v>
      </c>
      <c r="B4" s="14" t="e">
        <f>IF(見積書!#REF!="","",見積書!#REF!)</f>
        <v>#REF!</v>
      </c>
      <c r="C4" s="14" t="e">
        <f>IF(見積書!#REF!="","",見積書!#REF!)</f>
        <v>#REF!</v>
      </c>
      <c r="D4" s="14" t="e">
        <f>IF(見積書!#REF!="","",見積書!#REF!)</f>
        <v>#REF!</v>
      </c>
      <c r="E4" s="14" t="e">
        <f>IF(見積書!#REF!="","",見積書!#REF!)</f>
        <v>#REF!</v>
      </c>
      <c r="F4" s="40" t="e">
        <f>IF(見積書!#REF!="","",見積書!#REF!)</f>
        <v>#REF!</v>
      </c>
      <c r="G4" s="40" t="e">
        <f>IF(見積書!#REF!="","",見積書!#REF!)</f>
        <v>#REF!</v>
      </c>
    </row>
    <row r="5" spans="1:7" ht="30" customHeight="1" x14ac:dyDescent="0.4">
      <c r="A5" s="41" t="e">
        <f>IF(見積書!#REF!="","",見積書!#REF!)</f>
        <v>#REF!</v>
      </c>
      <c r="B5" s="41" t="e">
        <f>IF(見積書!#REF!="","",見積書!#REF!)</f>
        <v>#REF!</v>
      </c>
      <c r="C5" s="41" t="e">
        <f>IF(見積書!#REF!="","",見積書!#REF!)</f>
        <v>#REF!</v>
      </c>
      <c r="D5" s="41" t="e">
        <f>IF(見積書!#REF!="","",見積書!#REF!)</f>
        <v>#REF!</v>
      </c>
      <c r="E5" s="41" t="e">
        <f>IF(見積書!#REF!="","",見積書!#REF!)</f>
        <v>#REF!</v>
      </c>
      <c r="F5" s="41" t="e">
        <f>IF(見積書!#REF!="","",見積書!#REF!)</f>
        <v>#REF!</v>
      </c>
      <c r="G5" s="41" t="e">
        <f>IF(見積書!#REF!="","",見積書!#REF!)</f>
        <v>#REF!</v>
      </c>
    </row>
    <row r="6" spans="1:7" x14ac:dyDescent="0.25">
      <c r="A6" s="14" t="e">
        <f>IF(見積書!#REF!="","",見積書!#REF!)</f>
        <v>#REF!</v>
      </c>
      <c r="B6" s="14" t="e">
        <f>IF(見積書!#REF!="","",見積書!#REF!)</f>
        <v>#REF!</v>
      </c>
      <c r="C6" s="14" t="e">
        <f>IF(見積書!#REF!="","",見積書!#REF!)</f>
        <v>#REF!</v>
      </c>
      <c r="D6" s="14" t="e">
        <f>IF(見積書!#REF!="","",見積書!#REF!)</f>
        <v>#REF!</v>
      </c>
      <c r="E6" s="14" t="e">
        <f>IF(見積書!#REF!="","",見積書!#REF!)</f>
        <v>#REF!</v>
      </c>
      <c r="F6" s="14" t="e">
        <f>IF(見積書!#REF!="","",見積書!#REF!)</f>
        <v>#REF!</v>
      </c>
      <c r="G6" s="14" t="e">
        <f>IF(見積書!#REF!="","",見積書!#REF!)</f>
        <v>#REF!</v>
      </c>
    </row>
    <row r="7" spans="1:7" x14ac:dyDescent="0.25">
      <c r="A7" s="14" t="e">
        <f>IF(見積書!#REF!="","",見積書!#REF!)</f>
        <v>#REF!</v>
      </c>
      <c r="B7" s="14" t="e">
        <f>IF(見積書!#REF!="","",見積書!#REF!)</f>
        <v>#REF!</v>
      </c>
      <c r="C7" s="14" t="e">
        <f>IF(見積書!#REF!="","",見積書!#REF!)</f>
        <v>#REF!</v>
      </c>
      <c r="D7" s="14" t="e">
        <f>IF(見積書!#REF!="","",見積書!#REF!)</f>
        <v>#REF!</v>
      </c>
      <c r="E7" s="14" t="e">
        <f>IF(見積書!#REF!="","",見積書!#REF!)</f>
        <v>#REF!</v>
      </c>
      <c r="F7" s="14" t="e">
        <f>IF(見積書!#REF!="","",見積書!#REF!)</f>
        <v>#REF!</v>
      </c>
      <c r="G7" s="14" t="e">
        <f>IF(見積書!#REF!="","",見積書!#REF!)</f>
        <v>#REF!</v>
      </c>
    </row>
    <row r="8" spans="1:7" x14ac:dyDescent="0.25">
      <c r="A8" s="14" t="e">
        <f>IF(見積書!#REF!="","",見積書!#REF!)</f>
        <v>#REF!</v>
      </c>
      <c r="B8" s="15" t="e">
        <f>IF(見積書!#REF!="","",見積書!#REF!)</f>
        <v>#REF!</v>
      </c>
      <c r="C8" s="56" t="e">
        <f>IF(見積書!#REF!="","",見積書!#REF!)</f>
        <v>#REF!</v>
      </c>
      <c r="D8" s="56" t="e">
        <f>IF(見積書!#REF!="","",見積書!#REF!)</f>
        <v>#REF!</v>
      </c>
      <c r="E8" s="56" t="e">
        <f>IF(見積書!#REF!="","",見積書!#REF!)</f>
        <v>#REF!</v>
      </c>
      <c r="F8" s="56" t="e">
        <f>IF(見積書!#REF!="","",見積書!#REF!)</f>
        <v>#REF!</v>
      </c>
      <c r="G8" s="56" t="e">
        <f>IF(見積書!#REF!="","",見積書!#REF!)</f>
        <v>#REF!</v>
      </c>
    </row>
    <row r="9" spans="1:7" ht="20" customHeight="1" x14ac:dyDescent="0.25">
      <c r="A9" s="14" t="e">
        <f>IF(見積書!#REF!="","",見積書!#REF!)</f>
        <v>#REF!</v>
      </c>
      <c r="B9" s="14" t="e">
        <f>IF(見積書!#REF!="","",見積書!#REF!)</f>
        <v>#REF!</v>
      </c>
      <c r="C9" s="14" t="e">
        <f>IF(見積書!#REF!="","",見積書!#REF!)</f>
        <v>#REF!</v>
      </c>
      <c r="D9" s="14" t="e">
        <f>IF(見積書!#REF!="","",見積書!#REF!)</f>
        <v>#REF!</v>
      </c>
      <c r="E9" s="14" t="e">
        <f>IF(見積書!#REF!="","",見積書!#REF!)</f>
        <v>#REF!</v>
      </c>
      <c r="F9" s="14" t="e">
        <f>IF(見積書!#REF!="","",見積書!#REF!)</f>
        <v>#REF!</v>
      </c>
      <c r="G9" s="14" t="e">
        <f>IF(見積書!#REF!="","",見積書!#REF!)</f>
        <v>#REF!</v>
      </c>
    </row>
    <row r="10" spans="1:7" x14ac:dyDescent="0.25">
      <c r="A10" s="14" t="e">
        <f>IF(見積書!#REF!="","",見積書!#REF!)</f>
        <v>#REF!</v>
      </c>
      <c r="B10" s="15" t="e">
        <f>IF(見積書!#REF!="","",見積書!#REF!)</f>
        <v>#REF!</v>
      </c>
      <c r="C10" s="56" t="e">
        <f>IF(見積書!#REF!="","",見積書!#REF!)</f>
        <v>#REF!</v>
      </c>
      <c r="D10" s="56" t="e">
        <f>IF(見積書!#REF!="","",見積書!#REF!)</f>
        <v>#REF!</v>
      </c>
      <c r="E10" s="56" t="e">
        <f>IF(見積書!#REF!="","",見積書!#REF!)</f>
        <v>#REF!</v>
      </c>
      <c r="F10" s="56" t="e">
        <f>IF(見積書!#REF!="","",見積書!#REF!)</f>
        <v>#REF!</v>
      </c>
      <c r="G10" s="56" t="e">
        <f>IF(見積書!#REF!="","",見積書!#REF!)</f>
        <v>#REF!</v>
      </c>
    </row>
    <row r="11" spans="1:7" x14ac:dyDescent="0.25">
      <c r="A11" s="14" t="e">
        <f>IF(見積書!#REF!="","",見積書!#REF!)</f>
        <v>#REF!</v>
      </c>
      <c r="B11" s="14" t="e">
        <f>IF(見積書!#REF!="","",見積書!#REF!)</f>
        <v>#REF!</v>
      </c>
      <c r="C11" s="14" t="e">
        <f>IF(見積書!#REF!="","",見積書!#REF!)</f>
        <v>#REF!</v>
      </c>
      <c r="D11" s="14" t="e">
        <f>IF(見積書!#REF!="","",見積書!#REF!)</f>
        <v>#REF!</v>
      </c>
      <c r="E11" s="14" t="e">
        <f>IF(見積書!#REF!="","",見積書!#REF!)</f>
        <v>#REF!</v>
      </c>
      <c r="F11" s="14" t="e">
        <f>IF(見積書!#REF!="","",見積書!#REF!)</f>
        <v>#REF!</v>
      </c>
      <c r="G11" s="14" t="e">
        <f>IF(見積書!#REF!="","",見積書!#REF!)</f>
        <v>#REF!</v>
      </c>
    </row>
    <row r="12" spans="1:7" ht="25.05" customHeight="1" x14ac:dyDescent="0.25">
      <c r="A12" s="14" t="e">
        <f>IF(見積書!#REF!="","",見積書!#REF!)</f>
        <v>#REF!</v>
      </c>
      <c r="B12" s="15" t="e">
        <f>IF(見積書!#REF!="","",見積書!#REF!)</f>
        <v>#REF!</v>
      </c>
      <c r="C12" s="10" t="e">
        <f>IF(見積書!#REF!="","",見積書!#REF!)</f>
        <v>#REF!</v>
      </c>
      <c r="D12" s="14" t="e">
        <f>IF(見積書!#REF!="","",見積書!#REF!)</f>
        <v>#REF!</v>
      </c>
      <c r="E12" s="14" t="e">
        <f>IF(見積書!#REF!="","",見積書!#REF!)</f>
        <v>#REF!</v>
      </c>
      <c r="F12" s="14" t="e">
        <f>IF(見積書!#REF!="","",見積書!#REF!)</f>
        <v>#REF!</v>
      </c>
      <c r="G12" s="14" t="e">
        <f>IF(見積書!#REF!="","",見積書!#REF!)</f>
        <v>#REF!</v>
      </c>
    </row>
    <row r="13" spans="1:7" ht="25.05" customHeight="1" x14ac:dyDescent="0.25">
      <c r="A13" s="14" t="e">
        <f>IF(見積書!#REF!="","",見積書!#REF!)</f>
        <v>#REF!</v>
      </c>
      <c r="B13" s="14" t="e">
        <f>IF(見積書!#REF!="","",見積書!#REF!)</f>
        <v>#REF!</v>
      </c>
      <c r="C13" s="14" t="e">
        <f>IF(見積書!#REF!="","",見積書!#REF!)</f>
        <v>#REF!</v>
      </c>
      <c r="D13" s="47" t="e">
        <f>IF(見積書!#REF!="","",見積書!#REF!)</f>
        <v>#REF!</v>
      </c>
      <c r="E13" s="47" t="e">
        <f>IF(見積書!#REF!="","",見積書!#REF!)</f>
        <v>#REF!</v>
      </c>
      <c r="F13" s="57" t="e">
        <f>IF(見積書!#REF!="","",見積書!#REF!)</f>
        <v>#REF!</v>
      </c>
      <c r="G13" s="57" t="e">
        <f>IF(見積書!#REF!="","",見積書!#REF!)</f>
        <v>#REF!</v>
      </c>
    </row>
    <row r="14" spans="1:7" x14ac:dyDescent="0.25">
      <c r="A14" s="14" t="e">
        <f>IF(見積書!#REF!="","",見積書!#REF!)</f>
        <v>#REF!</v>
      </c>
      <c r="B14" s="14" t="e">
        <f>IF(見積書!#REF!="","",見積書!#REF!)</f>
        <v>#REF!</v>
      </c>
      <c r="C14" s="14" t="e">
        <f>IF(見積書!#REF!="","",見積書!#REF!)</f>
        <v>#REF!</v>
      </c>
      <c r="D14" s="14" t="e">
        <f>IF(見積書!#REF!="","",見積書!#REF!)</f>
        <v>#REF!</v>
      </c>
      <c r="E14" s="14" t="e">
        <f>IF(見積書!#REF!="","",見積書!#REF!)</f>
        <v>#REF!</v>
      </c>
      <c r="F14" s="14" t="e">
        <f>IF(見積書!#REF!="","",見積書!#REF!)</f>
        <v>#REF!</v>
      </c>
      <c r="G14" s="14" t="e">
        <f>IF(見積書!#REF!="","",見積書!#REF!)</f>
        <v>#REF!</v>
      </c>
    </row>
    <row r="15" spans="1:7" ht="25.05" customHeight="1" x14ac:dyDescent="0.25">
      <c r="A15" s="14" t="e">
        <f>IF(見積書!#REF!="","",見積書!#REF!)</f>
        <v>#REF!</v>
      </c>
      <c r="B15" s="14" t="e">
        <f>IF(見積書!#REF!="","",見積書!#REF!)</f>
        <v>#REF!</v>
      </c>
      <c r="C15" s="14" t="e">
        <f>IF(見積書!#REF!="","",見積書!#REF!)</f>
        <v>#REF!</v>
      </c>
      <c r="D15" s="47" t="e">
        <f>IF(見積書!#REF!="","",見積書!#REF!)</f>
        <v>#REF!</v>
      </c>
      <c r="E15" s="47" t="e">
        <f>IF(見積書!#REF!="","",見積書!#REF!)</f>
        <v>#REF!</v>
      </c>
      <c r="F15" s="57" t="e">
        <f>IF(見積書!#REF!="","",見積書!#REF!)</f>
        <v>#REF!</v>
      </c>
      <c r="G15" s="57" t="e">
        <f>IF(見積書!#REF!="","",見積書!#REF!)</f>
        <v>#REF!</v>
      </c>
    </row>
    <row r="16" spans="1:7" x14ac:dyDescent="0.25">
      <c r="A16" s="14" t="e">
        <f>IF(見積書!#REF!="","",見積書!#REF!)</f>
        <v>#REF!</v>
      </c>
      <c r="B16" s="14" t="e">
        <f>IF(見積書!#REF!="","",見積書!#REF!)</f>
        <v>#REF!</v>
      </c>
      <c r="C16" s="14" t="e">
        <f>IF(見積書!#REF!="","",見積書!#REF!)</f>
        <v>#REF!</v>
      </c>
      <c r="D16" s="14" t="e">
        <f>IF(見積書!#REF!="","",見積書!#REF!)</f>
        <v>#REF!</v>
      </c>
      <c r="E16" s="14" t="e">
        <f>IF(見積書!#REF!="","",見積書!#REF!)</f>
        <v>#REF!</v>
      </c>
      <c r="F16" s="14" t="e">
        <f>IF(見積書!#REF!="","",見積書!#REF!)</f>
        <v>#REF!</v>
      </c>
      <c r="G16" s="14" t="e">
        <f>IF(見積書!#REF!="","",見積書!#REF!)</f>
        <v>#REF!</v>
      </c>
    </row>
    <row r="17" spans="1:7" x14ac:dyDescent="0.25">
      <c r="A17" s="14" t="e">
        <f>IF(見積書!#REF!="","",見積書!#REF!)</f>
        <v>#REF!</v>
      </c>
      <c r="B17" s="15" t="e">
        <f>IF(見積書!#REF!="","",見積書!#REF!)</f>
        <v>#REF!</v>
      </c>
      <c r="C17" s="56" t="e">
        <f>IF(見積書!#REF!="","",見積書!#REF!)</f>
        <v>#REF!</v>
      </c>
      <c r="D17" s="56" t="e">
        <f>IF(見積書!#REF!="","",見積書!#REF!)</f>
        <v>#REF!</v>
      </c>
      <c r="E17" s="56" t="e">
        <f>IF(見積書!#REF!="","",見積書!#REF!)</f>
        <v>#REF!</v>
      </c>
      <c r="F17" s="56" t="e">
        <f>IF(見積書!#REF!="","",見積書!#REF!)</f>
        <v>#REF!</v>
      </c>
      <c r="G17" s="56" t="e">
        <f>IF(見積書!#REF!="","",見積書!#REF!)</f>
        <v>#REF!</v>
      </c>
    </row>
    <row r="18" spans="1:7" ht="12.85" customHeight="1" x14ac:dyDescent="0.25">
      <c r="A18" s="14" t="e">
        <f>IF(見積書!#REF!="","",見積書!#REF!)</f>
        <v>#REF!</v>
      </c>
      <c r="B18" s="14" t="e">
        <f>IF(見積書!#REF!="","",見積書!#REF!)</f>
        <v>#REF!</v>
      </c>
      <c r="C18" s="14" t="e">
        <f>IF(見積書!#REF!="","",見積書!#REF!)</f>
        <v>#REF!</v>
      </c>
      <c r="D18" s="14" t="e">
        <f>IF(見積書!#REF!="","",見積書!#REF!)</f>
        <v>#REF!</v>
      </c>
      <c r="E18" s="14" t="e">
        <f>IF(見積書!#REF!="","",見積書!#REF!)</f>
        <v>#REF!</v>
      </c>
      <c r="F18" s="14" t="e">
        <f>IF(見積書!#REF!="","",見積書!#REF!)</f>
        <v>#REF!</v>
      </c>
      <c r="G18" s="14" t="e">
        <f>IF(見積書!#REF!="","",見積書!#REF!)</f>
        <v>#REF!</v>
      </c>
    </row>
    <row r="19" spans="1:7" ht="12.85" customHeight="1" x14ac:dyDescent="0.25">
      <c r="A19" s="14" t="e">
        <f>IF(見積書!#REF!="","",見積書!#REF!)</f>
        <v>#REF!</v>
      </c>
      <c r="B19" s="14" t="e">
        <f>IF(見積書!#REF!="","",見積書!#REF!)</f>
        <v>#REF!</v>
      </c>
      <c r="C19" s="14" t="e">
        <f>IF(見積書!#REF!="","",見積書!#REF!)</f>
        <v>#REF!</v>
      </c>
      <c r="D19" s="45" t="e">
        <f>IF(見積書!#REF!="","",見積書!#REF!)</f>
        <v>#REF!</v>
      </c>
      <c r="E19" s="45" t="e">
        <f>IF(見積書!#REF!="","",見積書!#REF!)</f>
        <v>#REF!</v>
      </c>
      <c r="F19" s="45" t="e">
        <f>IF(見積書!#REF!="","",見積書!#REF!)</f>
        <v>#REF!</v>
      </c>
      <c r="G19" s="45" t="e">
        <f>IF(見積書!#REF!="","",見積書!#REF!)</f>
        <v>#REF!</v>
      </c>
    </row>
    <row r="20" spans="1:7" ht="20" customHeight="1" x14ac:dyDescent="0.25">
      <c r="A20" s="14" t="e">
        <f>IF(見積書!#REF!="","",見積書!#REF!)</f>
        <v>#REF!</v>
      </c>
      <c r="B20" s="14" t="e">
        <f>IF(見積書!#REF!="","",見積書!#REF!)</f>
        <v>#REF!</v>
      </c>
      <c r="C20" s="14" t="e">
        <f>IF(見積書!#REF!="","",見積書!#REF!)</f>
        <v>#REF!</v>
      </c>
      <c r="D20" s="58" t="e">
        <f>IF(見積書!#REF!="","",見積書!#REF!)</f>
        <v>#REF!</v>
      </c>
      <c r="E20" s="58" t="e">
        <f>IF(見積書!#REF!="","",見積書!#REF!)</f>
        <v>#REF!</v>
      </c>
      <c r="F20" s="58" t="e">
        <f>IF(見積書!#REF!="","",見積書!#REF!)</f>
        <v>#REF!</v>
      </c>
      <c r="G20" s="58" t="e">
        <f>IF(見積書!#REF!="","",見積書!#REF!)</f>
        <v>#REF!</v>
      </c>
    </row>
    <row r="21" spans="1:7" ht="12.85" customHeight="1" x14ac:dyDescent="0.25">
      <c r="A21" s="14" t="e">
        <f>IF(見積書!#REF!="","",見積書!#REF!)</f>
        <v>#REF!</v>
      </c>
      <c r="B21" s="14" t="e">
        <f>IF(見積書!#REF!="","",見積書!#REF!)</f>
        <v>#REF!</v>
      </c>
      <c r="C21" s="14" t="e">
        <f>IF(見積書!#REF!="","",見積書!#REF!)</f>
        <v>#REF!</v>
      </c>
      <c r="D21" s="6" t="e">
        <f>IF(見積書!#REF!="","",見積書!#REF!)</f>
        <v>#REF!</v>
      </c>
      <c r="E21" s="45" t="e">
        <f>IF(見積書!#REF!="","",見積書!#REF!)</f>
        <v>#REF!</v>
      </c>
      <c r="F21" s="45" t="e">
        <f>IF(見積書!#REF!="","",見積書!#REF!)</f>
        <v>#REF!</v>
      </c>
      <c r="G21" s="45" t="e">
        <f>IF(見積書!#REF!="","",見積書!#REF!)</f>
        <v>#REF!</v>
      </c>
    </row>
    <row r="22" spans="1:7" ht="12.85" customHeight="1" x14ac:dyDescent="0.25">
      <c r="A22" s="14" t="e">
        <f>IF(見積書!#REF!="","",見積書!#REF!)</f>
        <v>#REF!</v>
      </c>
      <c r="B22" s="14" t="e">
        <f>IF(見積書!#REF!="","",見積書!#REF!)</f>
        <v>#REF!</v>
      </c>
      <c r="C22" s="14" t="e">
        <f>IF(見積書!#REF!="","",見積書!#REF!)</f>
        <v>#REF!</v>
      </c>
      <c r="D22" s="6" t="e">
        <f>IF(見積書!#REF!="","",見積書!#REF!)</f>
        <v>#REF!</v>
      </c>
      <c r="E22" s="45" t="e">
        <f>IF(見積書!#REF!="","",見積書!#REF!)</f>
        <v>#REF!</v>
      </c>
      <c r="F22" s="45" t="e">
        <f>IF(見積書!#REF!="","",見積書!#REF!)</f>
        <v>#REF!</v>
      </c>
      <c r="G22" s="45" t="e">
        <f>IF(見積書!#REF!="","",見積書!#REF!)</f>
        <v>#REF!</v>
      </c>
    </row>
    <row r="23" spans="1:7" ht="12.85" customHeight="1" x14ac:dyDescent="0.25">
      <c r="A23" s="14" t="e">
        <f>IF(見積書!#REF!="","",見積書!#REF!)</f>
        <v>#REF!</v>
      </c>
      <c r="B23" s="14" t="e">
        <f>IF(見積書!#REF!="","",見積書!#REF!)</f>
        <v>#REF!</v>
      </c>
      <c r="C23" s="14" t="e">
        <f>IF(見積書!#REF!="","",見積書!#REF!)</f>
        <v>#REF!</v>
      </c>
      <c r="D23" s="45" t="e">
        <f>IF(見積書!#REF!="","",見積書!#REF!)</f>
        <v>#REF!</v>
      </c>
      <c r="E23" s="45" t="e">
        <f>IF(見積書!#REF!="","",見積書!#REF!)</f>
        <v>#REF!</v>
      </c>
      <c r="F23" s="45" t="e">
        <f>IF(見積書!#REF!="","",見積書!#REF!)</f>
        <v>#REF!</v>
      </c>
      <c r="G23" s="45" t="e">
        <f>IF(見積書!#REF!="","",見積書!#REF!)</f>
        <v>#REF!</v>
      </c>
    </row>
    <row r="24" spans="1:7" ht="12.85" customHeight="1" x14ac:dyDescent="0.25">
      <c r="A24" s="14" t="e">
        <f>IF(見積書!#REF!="","",見積書!#REF!)</f>
        <v>#REF!</v>
      </c>
      <c r="B24" s="14" t="e">
        <f>IF(見積書!#REF!="","",見積書!#REF!)</f>
        <v>#REF!</v>
      </c>
      <c r="C24" s="14" t="e">
        <f>IF(見積書!#REF!="","",見積書!#REF!)</f>
        <v>#REF!</v>
      </c>
      <c r="D24" s="14" t="e">
        <f>IF(見積書!#REF!="","",見積書!#REF!)</f>
        <v>#REF!</v>
      </c>
      <c r="E24" s="14" t="e">
        <f>IF(見積書!#REF!="","",見積書!#REF!)</f>
        <v>#REF!</v>
      </c>
      <c r="F24" s="14" t="e">
        <f>IF(見積書!#REF!="","",見積書!#REF!)</f>
        <v>#REF!</v>
      </c>
      <c r="G24" s="14" t="e">
        <f>IF(見積書!#REF!="","",見積書!#REF!)</f>
        <v>#REF!</v>
      </c>
    </row>
    <row r="25" spans="1:7" ht="20" customHeight="1" x14ac:dyDescent="0.25">
      <c r="A25" s="59" t="e">
        <f>IF(見積書!#REF!="","",見積書!#REF!)</f>
        <v>#REF!</v>
      </c>
      <c r="B25" s="59" t="e">
        <f>IF(見積書!#REF!="","",見積書!#REF!)</f>
        <v>#REF!</v>
      </c>
      <c r="C25" s="59" t="e">
        <f>IF(見積書!#REF!="","",見積書!#REF!)</f>
        <v>#REF!</v>
      </c>
      <c r="D25" s="59" t="e">
        <f>IF(見積書!#REF!="","",見積書!#REF!)</f>
        <v>#REF!</v>
      </c>
      <c r="E25" s="59" t="e">
        <f>IF(見積書!#REF!="","",見積書!#REF!)</f>
        <v>#REF!</v>
      </c>
      <c r="F25" s="59" t="e">
        <f>IF(見積書!#REF!="","",見積書!#REF!)</f>
        <v>#REF!</v>
      </c>
      <c r="G25" s="59" t="e">
        <f>IF(見積書!#REF!="","",見積書!#REF!)</f>
        <v>#REF!</v>
      </c>
    </row>
    <row r="26" spans="1:7" ht="13.05" customHeight="1" x14ac:dyDescent="0.25">
      <c r="A26" s="14" t="e">
        <f>IF(見積書!#REF!="","",見積書!#REF!)</f>
        <v>#REF!</v>
      </c>
      <c r="B26" s="14" t="e">
        <f>IF(見積書!#REF!="","",見積書!#REF!)</f>
        <v>#REF!</v>
      </c>
      <c r="C26" s="14" t="e">
        <f>IF(見積書!#REF!="","",見積書!#REF!)</f>
        <v>#REF!</v>
      </c>
      <c r="D26" s="14" t="e">
        <f>IF(見積書!#REF!="","",見積書!#REF!)</f>
        <v>#REF!</v>
      </c>
      <c r="E26" s="14" t="e">
        <f>IF(見積書!#REF!="","",見積書!#REF!)</f>
        <v>#REF!</v>
      </c>
      <c r="F26" s="14" t="e">
        <f>IF(見積書!#REF!="","",見積書!#REF!)</f>
        <v>#REF!</v>
      </c>
      <c r="G26" s="14" t="e">
        <f>IF(見積書!#REF!="","",見積書!#REF!)</f>
        <v>#REF!</v>
      </c>
    </row>
    <row r="27" spans="1:7" ht="13.05" customHeight="1" x14ac:dyDescent="0.25">
      <c r="A27" s="15" t="e">
        <f>IF(見積書!#REF!="","",見積書!#REF!)</f>
        <v>#REF!</v>
      </c>
      <c r="B27" s="42" t="e">
        <f>IF(見積書!#REF!="","",見積書!#REF!)</f>
        <v>#REF!</v>
      </c>
      <c r="C27" s="42" t="e">
        <f>IF(見積書!#REF!="","",見積書!#REF!)</f>
        <v>#REF!</v>
      </c>
      <c r="D27" s="42" t="e">
        <f>IF(見積書!#REF!="","",見積書!#REF!)</f>
        <v>#REF!</v>
      </c>
      <c r="E27" s="42" t="e">
        <f>IF(見積書!#REF!="","",見積書!#REF!)</f>
        <v>#REF!</v>
      </c>
      <c r="F27" s="42" t="e">
        <f>IF(見積書!#REF!="","",見積書!#REF!)</f>
        <v>#REF!</v>
      </c>
      <c r="G27" s="42" t="e">
        <f>IF(見積書!#REF!="","",見積書!#REF!)</f>
        <v>#REF!</v>
      </c>
    </row>
    <row r="28" spans="1:7" ht="13.05" customHeight="1" x14ac:dyDescent="0.25">
      <c r="A28" s="14" t="e">
        <f>IF(見積書!#REF!="","",見積書!#REF!)</f>
        <v>#REF!</v>
      </c>
      <c r="B28" s="14" t="e">
        <f>IF(見積書!#REF!="","",見積書!#REF!)</f>
        <v>#REF!</v>
      </c>
      <c r="C28" s="14" t="e">
        <f>IF(見積書!#REF!="","",見積書!#REF!)</f>
        <v>#REF!</v>
      </c>
      <c r="D28" s="14" t="e">
        <f>IF(見積書!#REF!="","",見積書!#REF!)</f>
        <v>#REF!</v>
      </c>
      <c r="E28" s="14" t="e">
        <f>IF(見積書!#REF!="","",見積書!#REF!)</f>
        <v>#REF!</v>
      </c>
      <c r="F28" s="14" t="e">
        <f>IF(見積書!#REF!="","",見積書!#REF!)</f>
        <v>#REF!</v>
      </c>
      <c r="G28" s="14" t="e">
        <f>IF(見積書!#REF!="","",見積書!#REF!)</f>
        <v>#REF!</v>
      </c>
    </row>
    <row r="29" spans="1:7" ht="13.05" customHeight="1" x14ac:dyDescent="0.25">
      <c r="A29" s="15" t="e">
        <f>IF(見積書!#REF!="","",見積書!#REF!)</f>
        <v>#REF!</v>
      </c>
      <c r="B29" s="42" t="e">
        <f>IF(見積書!#REF!="","",見積書!#REF!)</f>
        <v>#REF!</v>
      </c>
      <c r="C29" s="42" t="e">
        <f>IF(見積書!#REF!="","",見積書!#REF!)</f>
        <v>#REF!</v>
      </c>
      <c r="D29" s="42" t="e">
        <f>IF(見積書!#REF!="","",見積書!#REF!)</f>
        <v>#REF!</v>
      </c>
      <c r="E29" s="42" t="e">
        <f>IF(見積書!#REF!="","",見積書!#REF!)</f>
        <v>#REF!</v>
      </c>
      <c r="F29" s="42" t="e">
        <f>IF(見積書!#REF!="","",見積書!#REF!)</f>
        <v>#REF!</v>
      </c>
      <c r="G29" s="42" t="e">
        <f>IF(見積書!#REF!="","",見積書!#REF!)</f>
        <v>#REF!</v>
      </c>
    </row>
    <row r="30" spans="1:7" ht="13.05" customHeight="1" x14ac:dyDescent="0.25">
      <c r="A30" s="14" t="e">
        <f>IF(見積書!#REF!="","",見積書!#REF!)</f>
        <v>#REF!</v>
      </c>
      <c r="B30" s="42" t="e">
        <f>IF(見積書!#REF!="","",見積書!#REF!)</f>
        <v>#REF!</v>
      </c>
      <c r="C30" s="42" t="e">
        <f>IF(見積書!#REF!="","",見積書!#REF!)</f>
        <v>#REF!</v>
      </c>
      <c r="D30" s="42" t="e">
        <f>IF(見積書!#REF!="","",見積書!#REF!)</f>
        <v>#REF!</v>
      </c>
      <c r="E30" s="42" t="e">
        <f>IF(見積書!#REF!="","",見積書!#REF!)</f>
        <v>#REF!</v>
      </c>
      <c r="F30" s="42" t="e">
        <f>IF(見積書!#REF!="","",見積書!#REF!)</f>
        <v>#REF!</v>
      </c>
      <c r="G30" s="42" t="e">
        <f>IF(見積書!#REF!="","",見積書!#REF!)</f>
        <v>#REF!</v>
      </c>
    </row>
    <row r="31" spans="1:7" ht="13.05" customHeight="1" x14ac:dyDescent="0.25">
      <c r="A31" s="14" t="e">
        <f>IF(見積書!#REF!="","",見積書!#REF!)</f>
        <v>#REF!</v>
      </c>
      <c r="B31" s="1" t="e">
        <f>IF(見積書!#REF!="","",見積書!#REF!)</f>
        <v>#REF!</v>
      </c>
      <c r="C31" s="1" t="e">
        <f>IF(見積書!#REF!="","",見積書!#REF!)</f>
        <v>#REF!</v>
      </c>
      <c r="D31" s="1" t="e">
        <f>IF(見積書!#REF!="","",見積書!#REF!)</f>
        <v>#REF!</v>
      </c>
      <c r="E31" s="1" t="e">
        <f>IF(見積書!#REF!="","",見積書!#REF!)</f>
        <v>#REF!</v>
      </c>
      <c r="F31" s="1" t="e">
        <f>IF(見積書!#REF!="","",見積書!#REF!)</f>
        <v>#REF!</v>
      </c>
      <c r="G31" s="1" t="e">
        <f>IF(見積書!#REF!="","",見積書!#REF!)</f>
        <v>#REF!</v>
      </c>
    </row>
    <row r="32" spans="1:7" ht="13.05" customHeight="1" x14ac:dyDescent="0.25">
      <c r="A32" s="15" t="e">
        <f>IF(見積書!#REF!="","",見積書!#REF!)</f>
        <v>#REF!</v>
      </c>
      <c r="B32" s="42" t="e">
        <f>IF(見積書!#REF!="","",見積書!#REF!)</f>
        <v>#REF!</v>
      </c>
      <c r="C32" s="42" t="e">
        <f>IF(見積書!#REF!="","",見積書!#REF!)</f>
        <v>#REF!</v>
      </c>
      <c r="D32" s="42" t="e">
        <f>IF(見積書!#REF!="","",見積書!#REF!)</f>
        <v>#REF!</v>
      </c>
      <c r="E32" s="42" t="e">
        <f>IF(見積書!#REF!="","",見積書!#REF!)</f>
        <v>#REF!</v>
      </c>
      <c r="F32" s="42" t="e">
        <f>IF(見積書!#REF!="","",見積書!#REF!)</f>
        <v>#REF!</v>
      </c>
      <c r="G32" s="42" t="e">
        <f>IF(見積書!#REF!="","",見積書!#REF!)</f>
        <v>#REF!</v>
      </c>
    </row>
    <row r="33" spans="1:7" ht="13.05" customHeight="1" x14ac:dyDescent="0.25">
      <c r="A33" s="14" t="e">
        <f>IF(見積書!#REF!="","",見積書!#REF!)</f>
        <v>#REF!</v>
      </c>
      <c r="B33" s="42" t="e">
        <f>IF(見積書!#REF!="","",見積書!#REF!)</f>
        <v>#REF!</v>
      </c>
      <c r="C33" s="42" t="e">
        <f>IF(見積書!#REF!="","",見積書!#REF!)</f>
        <v>#REF!</v>
      </c>
      <c r="D33" s="42" t="e">
        <f>IF(見積書!#REF!="","",見積書!#REF!)</f>
        <v>#REF!</v>
      </c>
      <c r="E33" s="42" t="e">
        <f>IF(見積書!#REF!="","",見積書!#REF!)</f>
        <v>#REF!</v>
      </c>
      <c r="F33" s="42" t="e">
        <f>IF(見積書!#REF!="","",見積書!#REF!)</f>
        <v>#REF!</v>
      </c>
      <c r="G33" s="42" t="e">
        <f>IF(見積書!#REF!="","",見積書!#REF!)</f>
        <v>#REF!</v>
      </c>
    </row>
    <row r="34" spans="1:7" ht="13.05" customHeight="1" x14ac:dyDescent="0.25">
      <c r="A34" s="14" t="e">
        <f>IF(見積書!#REF!="","",見積書!#REF!)</f>
        <v>#REF!</v>
      </c>
      <c r="B34" s="1" t="e">
        <f>IF(見積書!#REF!="","",見積書!#REF!)</f>
        <v>#REF!</v>
      </c>
      <c r="C34" s="1" t="e">
        <f>IF(見積書!#REF!="","",見積書!#REF!)</f>
        <v>#REF!</v>
      </c>
      <c r="D34" s="1" t="e">
        <f>IF(見積書!#REF!="","",見積書!#REF!)</f>
        <v>#REF!</v>
      </c>
      <c r="E34" s="1" t="e">
        <f>IF(見積書!#REF!="","",見積書!#REF!)</f>
        <v>#REF!</v>
      </c>
      <c r="F34" s="1" t="e">
        <f>IF(見積書!#REF!="","",見積書!#REF!)</f>
        <v>#REF!</v>
      </c>
      <c r="G34" s="1" t="e">
        <f>IF(見積書!#REF!="","",見積書!#REF!)</f>
        <v>#REF!</v>
      </c>
    </row>
    <row r="35" spans="1:7" ht="13.05" customHeight="1" x14ac:dyDescent="0.25">
      <c r="A35" s="15" t="e">
        <f>IF(見積書!#REF!="","",見積書!#REF!)</f>
        <v>#REF!</v>
      </c>
      <c r="B35" s="42" t="e">
        <f>IF(見積書!#REF!="","",見積書!#REF!)</f>
        <v>#REF!</v>
      </c>
      <c r="C35" s="42" t="e">
        <f>IF(見積書!#REF!="","",見積書!#REF!)</f>
        <v>#REF!</v>
      </c>
      <c r="D35" s="42" t="e">
        <f>IF(見積書!#REF!="","",見積書!#REF!)</f>
        <v>#REF!</v>
      </c>
      <c r="E35" s="42" t="e">
        <f>IF(見積書!#REF!="","",見積書!#REF!)</f>
        <v>#REF!</v>
      </c>
      <c r="F35" s="42" t="e">
        <f>IF(見積書!#REF!="","",見積書!#REF!)</f>
        <v>#REF!</v>
      </c>
      <c r="G35" s="42" t="e">
        <f>IF(見積書!#REF!="","",見積書!#REF!)</f>
        <v>#REF!</v>
      </c>
    </row>
    <row r="36" spans="1:7" ht="13.05" customHeight="1" x14ac:dyDescent="0.25">
      <c r="A36" s="14" t="e">
        <f>IF(見積書!#REF!="","",見積書!#REF!)</f>
        <v>#REF!</v>
      </c>
      <c r="B36" s="42" t="e">
        <f>IF(見積書!#REF!="","",見積書!#REF!)</f>
        <v>#REF!</v>
      </c>
      <c r="C36" s="42" t="e">
        <f>IF(見積書!#REF!="","",見積書!#REF!)</f>
        <v>#REF!</v>
      </c>
      <c r="D36" s="42" t="e">
        <f>IF(見積書!#REF!="","",見積書!#REF!)</f>
        <v>#REF!</v>
      </c>
      <c r="E36" s="42" t="e">
        <f>IF(見積書!#REF!="","",見積書!#REF!)</f>
        <v>#REF!</v>
      </c>
      <c r="F36" s="42" t="e">
        <f>IF(見積書!#REF!="","",見積書!#REF!)</f>
        <v>#REF!</v>
      </c>
      <c r="G36" s="42" t="e">
        <f>IF(見積書!#REF!="","",見積書!#REF!)</f>
        <v>#REF!</v>
      </c>
    </row>
    <row r="37" spans="1:7" ht="13.05" customHeight="1" x14ac:dyDescent="0.25">
      <c r="A37" s="14" t="e">
        <f>IF(見積書!#REF!="","",見積書!#REF!)</f>
        <v>#REF!</v>
      </c>
      <c r="B37" s="1" t="e">
        <f>IF(見積書!#REF!="","",見積書!#REF!)</f>
        <v>#REF!</v>
      </c>
      <c r="C37" s="1" t="e">
        <f>IF(見積書!#REF!="","",見積書!#REF!)</f>
        <v>#REF!</v>
      </c>
      <c r="D37" s="1" t="e">
        <f>IF(見積書!#REF!="","",見積書!#REF!)</f>
        <v>#REF!</v>
      </c>
      <c r="E37" s="1" t="e">
        <f>IF(見積書!#REF!="","",見積書!#REF!)</f>
        <v>#REF!</v>
      </c>
      <c r="F37" s="1" t="e">
        <f>IF(見積書!#REF!="","",見積書!#REF!)</f>
        <v>#REF!</v>
      </c>
      <c r="G37" s="1" t="e">
        <f>IF(見積書!#REF!="","",見積書!#REF!)</f>
        <v>#REF!</v>
      </c>
    </row>
    <row r="38" spans="1:7" ht="13.05" customHeight="1" x14ac:dyDescent="0.25">
      <c r="A38" s="15" t="e">
        <f>IF(見積書!#REF!="","",見積書!#REF!)</f>
        <v>#REF!</v>
      </c>
      <c r="B38" s="42" t="e">
        <f>IF(見積書!#REF!="","",見積書!#REF!)</f>
        <v>#REF!</v>
      </c>
      <c r="C38" s="42" t="e">
        <f>IF(見積書!#REF!="","",見積書!#REF!)</f>
        <v>#REF!</v>
      </c>
      <c r="D38" s="42" t="e">
        <f>IF(見積書!#REF!="","",見積書!#REF!)</f>
        <v>#REF!</v>
      </c>
      <c r="E38" s="42" t="e">
        <f>IF(見積書!#REF!="","",見積書!#REF!)</f>
        <v>#REF!</v>
      </c>
      <c r="F38" s="42" t="e">
        <f>IF(見積書!#REF!="","",見積書!#REF!)</f>
        <v>#REF!</v>
      </c>
      <c r="G38" s="42" t="e">
        <f>IF(見積書!#REF!="","",見積書!#REF!)</f>
        <v>#REF!</v>
      </c>
    </row>
    <row r="39" spans="1:7" ht="13.05" customHeight="1" x14ac:dyDescent="0.25">
      <c r="A39" s="14" t="e">
        <f>IF(見積書!#REF!="","",見積書!#REF!)</f>
        <v>#REF!</v>
      </c>
      <c r="B39" s="42" t="e">
        <f>IF(見積書!#REF!="","",見積書!#REF!)</f>
        <v>#REF!</v>
      </c>
      <c r="C39" s="42" t="e">
        <f>IF(見積書!#REF!="","",見積書!#REF!)</f>
        <v>#REF!</v>
      </c>
      <c r="D39" s="42" t="e">
        <f>IF(見積書!#REF!="","",見積書!#REF!)</f>
        <v>#REF!</v>
      </c>
      <c r="E39" s="42" t="e">
        <f>IF(見積書!#REF!="","",見積書!#REF!)</f>
        <v>#REF!</v>
      </c>
      <c r="F39" s="42" t="e">
        <f>IF(見積書!#REF!="","",見積書!#REF!)</f>
        <v>#REF!</v>
      </c>
      <c r="G39" s="42" t="e">
        <f>IF(見積書!#REF!="","",見積書!#REF!)</f>
        <v>#REF!</v>
      </c>
    </row>
    <row r="40" spans="1:7" ht="13.05" customHeight="1" x14ac:dyDescent="0.25">
      <c r="A40" s="14" t="e">
        <f>IF(見積書!#REF!="","",見積書!#REF!)</f>
        <v>#REF!</v>
      </c>
      <c r="B40" s="14" t="e">
        <f>IF(見積書!#REF!="","",見積書!#REF!)</f>
        <v>#REF!</v>
      </c>
      <c r="C40" s="14" t="e">
        <f>IF(見積書!#REF!="","",見積書!#REF!)</f>
        <v>#REF!</v>
      </c>
      <c r="D40" s="14" t="e">
        <f>IF(見積書!#REF!="","",見積書!#REF!)</f>
        <v>#REF!</v>
      </c>
      <c r="E40" s="14" t="e">
        <f>IF(見積書!#REF!="","",見積書!#REF!)</f>
        <v>#REF!</v>
      </c>
      <c r="F40" s="14" t="e">
        <f>IF(見積書!#REF!="","",見積書!#REF!)</f>
        <v>#REF!</v>
      </c>
      <c r="G40" s="14" t="e">
        <f>IF(見積書!#REF!="","",見積書!#REF!)</f>
        <v>#REF!</v>
      </c>
    </row>
    <row r="41" spans="1:7" ht="13.05" customHeight="1" x14ac:dyDescent="0.25">
      <c r="A41" s="15" t="e">
        <f>IF(見積書!#REF!="","",見積書!#REF!)</f>
        <v>#REF!</v>
      </c>
      <c r="B41" s="42" t="e">
        <f>IF(見積書!#REF!="","",見積書!#REF!)</f>
        <v>#REF!</v>
      </c>
      <c r="C41" s="42" t="e">
        <f>IF(見積書!#REF!="","",見積書!#REF!)</f>
        <v>#REF!</v>
      </c>
      <c r="D41" s="42" t="e">
        <f>IF(見積書!#REF!="","",見積書!#REF!)</f>
        <v>#REF!</v>
      </c>
      <c r="E41" s="42" t="e">
        <f>IF(見積書!#REF!="","",見積書!#REF!)</f>
        <v>#REF!</v>
      </c>
      <c r="F41" s="42" t="e">
        <f>IF(見積書!#REF!="","",見積書!#REF!)</f>
        <v>#REF!</v>
      </c>
      <c r="G41" s="42" t="e">
        <f>IF(見積書!#REF!="","",見積書!#REF!)</f>
        <v>#REF!</v>
      </c>
    </row>
    <row r="42" spans="1:7" ht="13.05" customHeight="1" x14ac:dyDescent="0.25">
      <c r="A42" s="15" t="e">
        <f>IF(見積書!#REF!="","",見積書!#REF!)</f>
        <v>#REF!</v>
      </c>
      <c r="B42" s="42" t="e">
        <f>IF(見積書!#REF!="","",見積書!#REF!)</f>
        <v>#REF!</v>
      </c>
      <c r="C42" s="42" t="e">
        <f>IF(見積書!#REF!="","",見積書!#REF!)</f>
        <v>#REF!</v>
      </c>
      <c r="D42" s="42" t="e">
        <f>IF(見積書!#REF!="","",見積書!#REF!)</f>
        <v>#REF!</v>
      </c>
      <c r="E42" s="42" t="e">
        <f>IF(見積書!#REF!="","",見積書!#REF!)</f>
        <v>#REF!</v>
      </c>
      <c r="F42" s="42" t="e">
        <f>IF(見積書!#REF!="","",見積書!#REF!)</f>
        <v>#REF!</v>
      </c>
      <c r="G42" s="42" t="e">
        <f>IF(見積書!#REF!="","",見積書!#REF!)</f>
        <v>#REF!</v>
      </c>
    </row>
    <row r="43" spans="1:7" ht="13.05" customHeight="1" x14ac:dyDescent="0.25">
      <c r="A43" s="14" t="e">
        <f>IF(見積書!#REF!="","",見積書!#REF!)</f>
        <v>#REF!</v>
      </c>
      <c r="B43" s="14" t="e">
        <f>IF(見積書!#REF!="","",見積書!#REF!)</f>
        <v>#REF!</v>
      </c>
      <c r="C43" s="14" t="e">
        <f>IF(見積書!#REF!="","",見積書!#REF!)</f>
        <v>#REF!</v>
      </c>
      <c r="D43" s="14" t="e">
        <f>IF(見積書!#REF!="","",見積書!#REF!)</f>
        <v>#REF!</v>
      </c>
      <c r="E43" s="14" t="e">
        <f>IF(見積書!#REF!="","",見積書!#REF!)</f>
        <v>#REF!</v>
      </c>
      <c r="F43" s="14" t="e">
        <f>IF(見積書!#REF!="","",見積書!#REF!)</f>
        <v>#REF!</v>
      </c>
      <c r="G43" s="14" t="e">
        <f>IF(見積書!#REF!="","",見積書!#REF!)</f>
        <v>#REF!</v>
      </c>
    </row>
    <row r="44" spans="1:7" ht="13.05" customHeight="1" x14ac:dyDescent="0.25">
      <c r="A44" s="15" t="e">
        <f>IF(見積書!#REF!="","",見積書!#REF!)</f>
        <v>#REF!</v>
      </c>
      <c r="B44" s="42" t="e">
        <f>IF(見積書!#REF!="","",見積書!#REF!)</f>
        <v>#REF!</v>
      </c>
      <c r="C44" s="42" t="e">
        <f>IF(見積書!#REF!="","",見積書!#REF!)</f>
        <v>#REF!</v>
      </c>
      <c r="D44" s="42" t="e">
        <f>IF(見積書!#REF!="","",見積書!#REF!)</f>
        <v>#REF!</v>
      </c>
      <c r="E44" s="42" t="e">
        <f>IF(見積書!#REF!="","",見積書!#REF!)</f>
        <v>#REF!</v>
      </c>
      <c r="F44" s="42" t="e">
        <f>IF(見積書!#REF!="","",見積書!#REF!)</f>
        <v>#REF!</v>
      </c>
      <c r="G44" s="42" t="e">
        <f>IF(見積書!#REF!="","",見積書!#REF!)</f>
        <v>#REF!</v>
      </c>
    </row>
    <row r="45" spans="1:7" ht="13.05" customHeight="1" x14ac:dyDescent="0.25">
      <c r="A45" s="14" t="e">
        <f>IF(見積書!#REF!="","",見積書!#REF!)</f>
        <v>#REF!</v>
      </c>
      <c r="B45" s="14" t="e">
        <f>IF(見積書!#REF!="","",見積書!#REF!)</f>
        <v>#REF!</v>
      </c>
      <c r="C45" s="14" t="e">
        <f>IF(見積書!#REF!="","",見積書!#REF!)</f>
        <v>#REF!</v>
      </c>
      <c r="D45" s="14" t="e">
        <f>IF(見積書!#REF!="","",見積書!#REF!)</f>
        <v>#REF!</v>
      </c>
      <c r="E45" s="14" t="e">
        <f>IF(見積書!#REF!="","",見積書!#REF!)</f>
        <v>#REF!</v>
      </c>
      <c r="F45" s="14" t="e">
        <f>IF(見積書!#REF!="","",見積書!#REF!)</f>
        <v>#REF!</v>
      </c>
      <c r="G45" s="14" t="e">
        <f>IF(見積書!#REF!="","",見積書!#REF!)</f>
        <v>#REF!</v>
      </c>
    </row>
    <row r="46" spans="1:7" ht="13.05" customHeight="1" x14ac:dyDescent="0.25">
      <c r="A46" s="15" t="e">
        <f>IF(見積書!#REF!="","",見積書!#REF!)</f>
        <v>#REF!</v>
      </c>
      <c r="B46" s="42" t="e">
        <f>IF(見積書!#REF!="","",見積書!#REF!)</f>
        <v>#REF!</v>
      </c>
      <c r="C46" s="42" t="e">
        <f>IF(見積書!#REF!="","",見積書!#REF!)</f>
        <v>#REF!</v>
      </c>
      <c r="D46" s="42" t="e">
        <f>IF(見積書!#REF!="","",見積書!#REF!)</f>
        <v>#REF!</v>
      </c>
      <c r="E46" s="42" t="e">
        <f>IF(見積書!#REF!="","",見積書!#REF!)</f>
        <v>#REF!</v>
      </c>
      <c r="F46" s="42" t="e">
        <f>IF(見積書!#REF!="","",見積書!#REF!)</f>
        <v>#REF!</v>
      </c>
      <c r="G46" s="42" t="e">
        <f>IF(見積書!#REF!="","",見積書!#REF!)</f>
        <v>#REF!</v>
      </c>
    </row>
    <row r="47" spans="1:7" ht="13.05" customHeight="1" x14ac:dyDescent="0.25">
      <c r="A47" s="15" t="e">
        <f>IF(見積書!#REF!="","",見積書!#REF!)</f>
        <v>#REF!</v>
      </c>
      <c r="B47" s="1" t="e">
        <f>IF(見積書!#REF!="","",見積書!#REF!)</f>
        <v>#REF!</v>
      </c>
      <c r="C47" s="1" t="e">
        <f>IF(見積書!#REF!="","",見積書!#REF!)</f>
        <v>#REF!</v>
      </c>
      <c r="D47" s="1" t="e">
        <f>IF(見積書!#REF!="","",見積書!#REF!)</f>
        <v>#REF!</v>
      </c>
      <c r="E47" s="1" t="e">
        <f>IF(見積書!#REF!="","",見積書!#REF!)</f>
        <v>#REF!</v>
      </c>
      <c r="F47" s="1" t="e">
        <f>IF(見積書!#REF!="","",見積書!#REF!)</f>
        <v>#REF!</v>
      </c>
      <c r="G47" s="1" t="e">
        <f>IF(見積書!#REF!="","",見積書!#REF!)</f>
        <v>#REF!</v>
      </c>
    </row>
    <row r="48" spans="1:7" ht="13.05" customHeight="1" x14ac:dyDescent="0.25">
      <c r="A48" s="15" t="e">
        <f>IF(見積書!#REF!="","",見積書!#REF!)</f>
        <v>#REF!</v>
      </c>
      <c r="B48" s="42" t="e">
        <f>IF(見積書!#REF!="","",見積書!#REF!)</f>
        <v>#REF!</v>
      </c>
      <c r="C48" s="42" t="e">
        <f>IF(見積書!#REF!="","",見積書!#REF!)</f>
        <v>#REF!</v>
      </c>
      <c r="D48" s="42" t="e">
        <f>IF(見積書!#REF!="","",見積書!#REF!)</f>
        <v>#REF!</v>
      </c>
      <c r="E48" s="42" t="e">
        <f>IF(見積書!#REF!="","",見積書!#REF!)</f>
        <v>#REF!</v>
      </c>
      <c r="F48" s="42" t="e">
        <f>IF(見積書!#REF!="","",見積書!#REF!)</f>
        <v>#REF!</v>
      </c>
      <c r="G48" s="42" t="e">
        <f>IF(見積書!#REF!="","",見積書!#REF!)</f>
        <v>#REF!</v>
      </c>
    </row>
    <row r="49" spans="1:7" ht="13.05" customHeight="1" x14ac:dyDescent="0.25">
      <c r="A49" s="14" t="e">
        <f>IF(見積書!#REF!="","",見積書!#REF!)</f>
        <v>#REF!</v>
      </c>
      <c r="B49" s="14" t="e">
        <f>IF(見積書!#REF!="","",見積書!#REF!)</f>
        <v>#REF!</v>
      </c>
      <c r="C49" s="14" t="e">
        <f>IF(見積書!#REF!="","",見積書!#REF!)</f>
        <v>#REF!</v>
      </c>
      <c r="D49" s="14" t="e">
        <f>IF(見積書!#REF!="","",見積書!#REF!)</f>
        <v>#REF!</v>
      </c>
      <c r="E49" s="14" t="e">
        <f>IF(見積書!#REF!="","",見積書!#REF!)</f>
        <v>#REF!</v>
      </c>
      <c r="F49" s="14" t="e">
        <f>IF(見積書!#REF!="","",見積書!#REF!)</f>
        <v>#REF!</v>
      </c>
      <c r="G49" s="14" t="e">
        <f>IF(見積書!#REF!="","",見積書!#REF!)</f>
        <v>#REF!</v>
      </c>
    </row>
    <row r="50" spans="1:7" ht="13.05" customHeight="1" x14ac:dyDescent="0.25">
      <c r="A50" s="6" t="e">
        <f>IF(見積書!#REF!="","",見積書!#REF!)</f>
        <v>#REF!</v>
      </c>
      <c r="B50" s="42" t="e">
        <f>IF(見積書!#REF!="","",見積書!#REF!)</f>
        <v>#REF!</v>
      </c>
      <c r="C50" s="42" t="e">
        <f>IF(見積書!#REF!="","",見積書!#REF!)</f>
        <v>#REF!</v>
      </c>
      <c r="D50" s="42" t="e">
        <f>IF(見積書!#REF!="","",見積書!#REF!)</f>
        <v>#REF!</v>
      </c>
      <c r="E50" s="42" t="e">
        <f>IF(見積書!#REF!="","",見積書!#REF!)</f>
        <v>#REF!</v>
      </c>
      <c r="F50" s="42" t="e">
        <f>IF(見積書!#REF!="","",見積書!#REF!)</f>
        <v>#REF!</v>
      </c>
      <c r="G50" s="42" t="e">
        <f>IF(見積書!#REF!="","",見積書!#REF!)</f>
        <v>#REF!</v>
      </c>
    </row>
    <row r="51" spans="1:7" ht="13.05" customHeight="1" x14ac:dyDescent="0.25">
      <c r="A51" s="14" t="e">
        <f>IF(見積書!#REF!="","",見積書!#REF!)</f>
        <v>#REF!</v>
      </c>
      <c r="B51" s="14" t="e">
        <f>IF(見積書!#REF!="","",見積書!#REF!)</f>
        <v>#REF!</v>
      </c>
      <c r="C51" s="14" t="e">
        <f>IF(見積書!#REF!="","",見積書!#REF!)</f>
        <v>#REF!</v>
      </c>
      <c r="D51" s="14" t="e">
        <f>IF(見積書!#REF!="","",見積書!#REF!)</f>
        <v>#REF!</v>
      </c>
      <c r="E51" s="14" t="e">
        <f>IF(見積書!#REF!="","",見積書!#REF!)</f>
        <v>#REF!</v>
      </c>
      <c r="F51" s="14" t="e">
        <f>IF(見積書!#REF!="","",見積書!#REF!)</f>
        <v>#REF!</v>
      </c>
      <c r="G51" s="14" t="e">
        <f>IF(見積書!#REF!="","",見積書!#REF!)</f>
        <v>#REF!</v>
      </c>
    </row>
    <row r="52" spans="1:7" ht="13.05" customHeight="1" x14ac:dyDescent="0.25">
      <c r="A52" s="14" t="e">
        <f>IF(見積書!#REF!="","",見積書!#REF!)</f>
        <v>#REF!</v>
      </c>
      <c r="B52" s="14" t="e">
        <f>IF(見積書!#REF!="","",見積書!#REF!)</f>
        <v>#REF!</v>
      </c>
      <c r="C52" s="14" t="e">
        <f>IF(見積書!#REF!="","",見積書!#REF!)</f>
        <v>#REF!</v>
      </c>
      <c r="D52" s="14" t="e">
        <f>IF(見積書!#REF!="","",見積書!#REF!)</f>
        <v>#REF!</v>
      </c>
      <c r="E52" s="14" t="e">
        <f>IF(見積書!#REF!="","",見積書!#REF!)</f>
        <v>#REF!</v>
      </c>
      <c r="F52" s="14" t="e">
        <f>IF(見積書!#REF!="","",見積書!#REF!)</f>
        <v>#REF!</v>
      </c>
      <c r="G52" s="14" t="e">
        <f>IF(見積書!#REF!="","",見積書!#REF!)</f>
        <v>#REF!</v>
      </c>
    </row>
    <row r="53" spans="1:7" ht="20.25" customHeight="1" x14ac:dyDescent="0.25">
      <c r="A53" s="37" t="str">
        <f>IF(見積書!A1="","",見積書!A1)</f>
        <v>工事明細</v>
      </c>
      <c r="B53" s="37" t="str">
        <f>IF(見積書!B1="","",見積書!B1)</f>
        <v/>
      </c>
      <c r="C53" s="37" t="str">
        <f>IF(見積書!C1="","",見積書!C1)</f>
        <v/>
      </c>
      <c r="D53" s="37" t="str">
        <f>IF(見積書!D1="","",見積書!D1)</f>
        <v/>
      </c>
      <c r="E53" s="37" t="str">
        <f>IF(見積書!E1="","",見積書!E1)</f>
        <v/>
      </c>
      <c r="F53" s="37" t="str">
        <f>IF(見積書!F1="","",見積書!F1)</f>
        <v/>
      </c>
      <c r="G53" s="37" t="str">
        <f>IF(見積書!G1="","",見積書!G1)</f>
        <v/>
      </c>
    </row>
    <row r="54" spans="1:7" ht="15" customHeight="1" x14ac:dyDescent="0.25">
      <c r="A54" s="16" t="str">
        <f>IF(見積書!A2="","",見積書!A2)</f>
        <v/>
      </c>
      <c r="B54" s="17" t="str">
        <f>IF(見積書!B2="","",見積書!B2)</f>
        <v>名　　　　　　　　称</v>
      </c>
      <c r="C54" s="17" t="str">
        <f>IF(見積書!C2="","",見積書!C2)</f>
        <v>詳 細 ・特 記 事 項</v>
      </c>
      <c r="D54" s="17" t="str">
        <f>IF(見積書!D2="","",見積書!D2)</f>
        <v>数　量</v>
      </c>
      <c r="E54" s="17" t="str">
        <f>IF(見積書!E2="","",見積書!E2)</f>
        <v>単位</v>
      </c>
      <c r="F54" s="17" t="str">
        <f>IF(見積書!F2="","",見積書!F2)</f>
        <v>単　価</v>
      </c>
      <c r="G54" s="17" t="str">
        <f>IF(見積書!G2="","",見積書!G2)</f>
        <v>金　　額</v>
      </c>
    </row>
    <row r="55" spans="1:7" ht="15" customHeight="1" x14ac:dyDescent="0.25">
      <c r="A55" s="17" t="str">
        <f>IF(見積書!A3="","",見積書!A3)</f>
        <v>＊</v>
      </c>
      <c r="B55" s="18" t="str">
        <f>IF(見積書!B3="","",見積書!B3)</f>
        <v>《白線ライン工事》</v>
      </c>
      <c r="C55" s="2" t="str">
        <f>IF(見積書!C3="","",見積書!C3)</f>
        <v/>
      </c>
      <c r="D55" s="16" t="str">
        <f>IF(見積書!D3="","",見積書!D3)</f>
        <v/>
      </c>
      <c r="E55" s="3" t="str">
        <f>IF(見積書!E3="","",見積書!E3)</f>
        <v/>
      </c>
      <c r="F55" s="16" t="str">
        <f>IF(見積書!F3="","",見積書!F3)</f>
        <v/>
      </c>
      <c r="G55" s="16" t="str">
        <f>IF(見積書!G3="","",見積書!G3)</f>
        <v/>
      </c>
    </row>
    <row r="56" spans="1:7" ht="15" customHeight="1" x14ac:dyDescent="0.25">
      <c r="A56" s="17" t="str">
        <f>IF(見積書!A4="","",見積書!A4)</f>
        <v/>
      </c>
      <c r="B56" s="38" t="str">
        <f>IF(見積書!B4="","",見積書!B4)</f>
        <v xml:space="preserve">出張費用（50ｍまでの工事費用を含む基本料金） </v>
      </c>
      <c r="C56" s="38" t="str">
        <f>IF(見積書!C4="","",見積書!C4)</f>
        <v/>
      </c>
      <c r="D56" s="16">
        <f>IF(見積書!D4="","",見積書!D4)</f>
        <v>1</v>
      </c>
      <c r="E56" s="3" t="str">
        <f>IF(見積書!E4="","",見積書!E4)</f>
        <v>式</v>
      </c>
      <c r="F56" s="16">
        <f>IF(見積書!F4="","",見積書!F4)</f>
        <v>80000</v>
      </c>
      <c r="G56" s="16">
        <f>IF(見積書!G4="","",見積書!G4)</f>
        <v>80000</v>
      </c>
    </row>
    <row r="57" spans="1:7" ht="15" customHeight="1" x14ac:dyDescent="0.25">
      <c r="A57" s="17" t="str">
        <f>IF(見積書!A5="","",見積書!A5)</f>
        <v/>
      </c>
      <c r="B57" s="16" t="str">
        <f>IF(見積書!B5="","",見積書!B5)</f>
        <v>50ｍを超えるメーター数</v>
      </c>
      <c r="C57" s="2" t="str">
        <f>IF(見積書!C5="","",見積書!C5)</f>
        <v/>
      </c>
      <c r="D57" s="16">
        <f>IF(見積書!D5="","",見積書!D5)</f>
        <v>0</v>
      </c>
      <c r="E57" s="3" t="str">
        <f>IF(見積書!E5="","",見積書!E5)</f>
        <v>ｍ</v>
      </c>
      <c r="F57" s="16">
        <f>IF(見積書!F5="","",見積書!F5)</f>
        <v>420</v>
      </c>
      <c r="G57" s="16">
        <f>IF(見積書!G5="","",見積書!G5)</f>
        <v>0</v>
      </c>
    </row>
    <row r="58" spans="1:7" ht="15" customHeight="1" x14ac:dyDescent="0.25">
      <c r="A58" s="17" t="str">
        <f>IF(見積書!A6="","",見積書!A6)</f>
        <v/>
      </c>
      <c r="B58" s="16" t="str">
        <f>IF(見積書!B6="","",見積書!B6)</f>
        <v>材料食い込み費用</v>
      </c>
      <c r="C58" s="2" t="str">
        <f>IF(見積書!C6="","",見積書!C6)</f>
        <v>透水舗装・荒れた下地</v>
      </c>
      <c r="D58" s="16">
        <f>IF(見積書!D6="","",見積書!D6)</f>
        <v>0</v>
      </c>
      <c r="E58" s="3" t="str">
        <f>IF(見積書!E6="","",見積書!E6)</f>
        <v>ｍ</v>
      </c>
      <c r="F58" s="16">
        <f>IF(見積書!F6="","",見積書!F6)</f>
        <v>120</v>
      </c>
      <c r="G58" s="16">
        <f>IF(見積書!G6="","",見積書!G6)</f>
        <v>0</v>
      </c>
    </row>
    <row r="59" spans="1:7" ht="15" customHeight="1" x14ac:dyDescent="0.25">
      <c r="A59" s="17" t="str">
        <f>IF(見積書!A7="","",見積書!A7)</f>
        <v/>
      </c>
      <c r="B59" s="16" t="str">
        <f>IF(見積書!B7="","",見積書!B7)</f>
        <v/>
      </c>
      <c r="C59" s="2" t="str">
        <f>IF(見積書!C7="","",見積書!C7)</f>
        <v/>
      </c>
      <c r="D59" s="16" t="str">
        <f>IF(見積書!D7="","",見積書!D7)</f>
        <v/>
      </c>
      <c r="E59" s="3" t="str">
        <f>IF(見積書!E7="","",見積書!E7)</f>
        <v/>
      </c>
      <c r="F59" s="16" t="str">
        <f>IF(見積書!F7="","",見積書!F7)</f>
        <v/>
      </c>
      <c r="G59" s="16" t="str">
        <f>IF(見積書!G7="","",見積書!G7)</f>
        <v/>
      </c>
    </row>
    <row r="60" spans="1:7" ht="15" customHeight="1" x14ac:dyDescent="0.25">
      <c r="A60" s="17" t="str">
        <f>IF(見積書!A8="","",見積書!A8)</f>
        <v>＊</v>
      </c>
      <c r="B60" s="18" t="str">
        <f>IF(見積書!B8="","",見積書!B8)</f>
        <v>《黄線ライン工事》</v>
      </c>
      <c r="C60" s="2" t="str">
        <f>IF(見積書!C8="","",見積書!C8)</f>
        <v/>
      </c>
      <c r="D60" s="16" t="str">
        <f>IF(見積書!D8="","",見積書!D8)</f>
        <v/>
      </c>
      <c r="E60" s="3" t="str">
        <f>IF(見積書!E8="","",見積書!E8)</f>
        <v/>
      </c>
      <c r="F60" s="16" t="str">
        <f>IF(見積書!F8="","",見積書!F8)</f>
        <v/>
      </c>
      <c r="G60" s="16" t="str">
        <f>IF(見積書!G8="","",見積書!G8)</f>
        <v/>
      </c>
    </row>
    <row r="61" spans="1:7" ht="15" customHeight="1" x14ac:dyDescent="0.25">
      <c r="A61" s="19" t="str">
        <f>IF(見積書!A9="","",見積書!A9)</f>
        <v/>
      </c>
      <c r="B61" s="38" t="str">
        <f>IF(見積書!B9="","",見積書!B9)</f>
        <v>出張費用（50ｍまでの工事費用を含む基本料金）</v>
      </c>
      <c r="C61" s="38" t="str">
        <f>IF(見積書!C9="","",見積書!C9)</f>
        <v/>
      </c>
      <c r="D61" s="16">
        <f>IF(見積書!D9="","",見積書!D9)</f>
        <v>0</v>
      </c>
      <c r="E61" s="3" t="str">
        <f>IF(見積書!E9="","",見積書!E9)</f>
        <v>式</v>
      </c>
      <c r="F61" s="16">
        <f>IF(見積書!F9="","",見積書!F9)</f>
        <v>90000</v>
      </c>
      <c r="G61" s="16">
        <f>IF(見積書!G9="","",見積書!G9)</f>
        <v>0</v>
      </c>
    </row>
    <row r="62" spans="1:7" ht="15" customHeight="1" x14ac:dyDescent="0.25">
      <c r="A62" s="19" t="str">
        <f>IF(見積書!A10="","",見積書!A10)</f>
        <v/>
      </c>
      <c r="B62" s="16" t="str">
        <f>IF(見積書!B10="","",見積書!B10)</f>
        <v>50ｍを超えるメーター数</v>
      </c>
      <c r="C62" s="2" t="str">
        <f>IF(見積書!C10="","",見積書!C10)</f>
        <v/>
      </c>
      <c r="D62" s="16">
        <f>IF(見積書!D10="","",見積書!D10)</f>
        <v>0</v>
      </c>
      <c r="E62" s="3" t="str">
        <f>IF(見積書!E10="","",見積書!E10)</f>
        <v>ｍ</v>
      </c>
      <c r="F62" s="16">
        <f>IF(見積書!F10="","",見積書!F10)</f>
        <v>630</v>
      </c>
      <c r="G62" s="16">
        <f>IF(見積書!G10="","",見積書!G10)</f>
        <v>0</v>
      </c>
    </row>
    <row r="63" spans="1:7" ht="15" customHeight="1" x14ac:dyDescent="0.25">
      <c r="A63" s="19" t="str">
        <f>IF(見積書!A11="","",見積書!A11)</f>
        <v/>
      </c>
      <c r="B63" s="16" t="str">
        <f>IF(見積書!B11="","",見積書!B11)</f>
        <v>材料食い込み費用</v>
      </c>
      <c r="C63" s="2" t="str">
        <f>IF(見積書!C11="","",見積書!C11)</f>
        <v>透水舗装・荒れた下地</v>
      </c>
      <c r="D63" s="16">
        <f>IF(見積書!D11="","",見積書!D11)</f>
        <v>0</v>
      </c>
      <c r="E63" s="3" t="str">
        <f>IF(見積書!E11="","",見積書!E11)</f>
        <v>ｍ</v>
      </c>
      <c r="F63" s="16">
        <f>IF(見積書!F11="","",見積書!F11)</f>
        <v>180</v>
      </c>
      <c r="G63" s="16">
        <f>IF(見積書!G11="","",見積書!G11)</f>
        <v>0</v>
      </c>
    </row>
    <row r="64" spans="1:7" ht="15" customHeight="1" x14ac:dyDescent="0.25">
      <c r="A64" s="20" t="str">
        <f>IF(見積書!A16="","",見積書!A16)</f>
        <v/>
      </c>
      <c r="B64" s="16" t="str">
        <f>IF(見積書!B16="","",見積書!B16)</f>
        <v>〃</v>
      </c>
      <c r="C64" s="2" t="str">
        <f>IF(見積書!C16="","",見積書!C16)</f>
        <v>#12</v>
      </c>
      <c r="D64" s="16">
        <f>IF(見積書!D16="","",見積書!D16)</f>
        <v>0</v>
      </c>
      <c r="E64" s="3" t="str">
        <f>IF(見積書!E16="","",見積書!E16)</f>
        <v>ｍ</v>
      </c>
      <c r="F64" s="16">
        <f>IF(見積書!F16="","",見積書!F16)</f>
        <v>750</v>
      </c>
      <c r="G64" s="16">
        <f>IF(見積書!G16="","",見積書!G16)</f>
        <v>0</v>
      </c>
    </row>
    <row r="65" spans="1:7" ht="15" customHeight="1" x14ac:dyDescent="0.25">
      <c r="A65" s="17" t="str">
        <f>IF(見積書!A19="","",見積書!A19)</f>
        <v>＊</v>
      </c>
      <c r="B65" s="18" t="str">
        <f>IF(見積書!B19="","",見積書!B19)</f>
        <v>《ペンキによる補修施工》</v>
      </c>
      <c r="C65" s="2" t="str">
        <f>IF(見積書!C19="","",見積書!C19)</f>
        <v/>
      </c>
      <c r="D65" s="16" t="str">
        <f>IF(見積書!D19="","",見積書!D19)</f>
        <v/>
      </c>
      <c r="E65" s="3" t="str">
        <f>IF(見積書!E19="","",見積書!E19)</f>
        <v/>
      </c>
      <c r="F65" s="16" t="str">
        <f>IF(見積書!F19="","",見積書!F19)</f>
        <v/>
      </c>
      <c r="G65" s="16" t="str">
        <f>IF(見積書!G19="","",見積書!G19)</f>
        <v/>
      </c>
    </row>
    <row r="66" spans="1:7" ht="15" customHeight="1" x14ac:dyDescent="0.25">
      <c r="A66" s="17" t="str">
        <f>IF(見積書!A20="","",見積書!A20)</f>
        <v/>
      </c>
      <c r="B66" s="16" t="str">
        <f>IF(見積書!B20="","",見積書!B20)</f>
        <v>基本料金</v>
      </c>
      <c r="C66" s="2" t="str">
        <f>IF(見積書!C20="","",見積書!C20)</f>
        <v>区画線工事と同時の場合</v>
      </c>
      <c r="D66" s="16">
        <f>IF(見積書!D20="","",見積書!D20)</f>
        <v>0</v>
      </c>
      <c r="E66" s="3" t="str">
        <f>IF(見積書!E20="","",見積書!E20)</f>
        <v>式</v>
      </c>
      <c r="F66" s="16">
        <f>IF(見積書!F20="","",見積書!F20)</f>
        <v>12000</v>
      </c>
      <c r="G66" s="16">
        <f>IF(見積書!G20="","",見積書!G20)</f>
        <v>0</v>
      </c>
    </row>
    <row r="67" spans="1:7" ht="15" customHeight="1" x14ac:dyDescent="0.25">
      <c r="A67" s="17" t="str">
        <f>IF(見積書!A21="","",見積書!A21)</f>
        <v/>
      </c>
      <c r="B67" s="16" t="str">
        <f>IF(見積書!B21="","",見積書!B21)</f>
        <v>白ペンキ（手書き）</v>
      </c>
      <c r="C67" s="2" t="str">
        <f>IF(見積書!C21="","",見積書!C21)</f>
        <v>機械使用不能エリア</v>
      </c>
      <c r="D67" s="16">
        <f>IF(見積書!D21="","",見積書!D21)</f>
        <v>0</v>
      </c>
      <c r="E67" s="3" t="str">
        <f>IF(見積書!E21="","",見積書!E21)</f>
        <v>ｍ</v>
      </c>
      <c r="F67" s="16">
        <f>IF(見積書!F21="","",見積書!F21)</f>
        <v>420</v>
      </c>
      <c r="G67" s="16">
        <f>IF(見積書!G21="","",見積書!G21)</f>
        <v>0</v>
      </c>
    </row>
    <row r="68" spans="1:7" ht="15" customHeight="1" x14ac:dyDescent="0.25">
      <c r="A68" s="17" t="str">
        <f>IF(見積書!A22="","",見積書!A22)</f>
        <v/>
      </c>
      <c r="B68" s="16" t="str">
        <f>IF(見積書!B22="","",見積書!B22)</f>
        <v>材料食い込み費用</v>
      </c>
      <c r="C68" s="2" t="str">
        <f>IF(見積書!C22="","",見積書!C22)</f>
        <v>透水舗装・荒れた下地</v>
      </c>
      <c r="D68" s="16">
        <f>IF(見積書!D22="","",見積書!D22)</f>
        <v>0</v>
      </c>
      <c r="E68" s="3" t="str">
        <f>IF(見積書!E22="","",見積書!E22)</f>
        <v>ｍ</v>
      </c>
      <c r="F68" s="16">
        <f>IF(見積書!F22="","",見積書!F22)</f>
        <v>120</v>
      </c>
      <c r="G68" s="16">
        <f>IF(見積書!G22="","",見積書!G22)</f>
        <v>0</v>
      </c>
    </row>
    <row r="69" spans="1:7" ht="15" customHeight="1" x14ac:dyDescent="0.25">
      <c r="A69" s="17" t="str">
        <f>IF(見積書!A23="","",見積書!A23)</f>
        <v/>
      </c>
      <c r="B69" s="16" t="str">
        <f>IF(見積書!B23="","",見積書!B23)</f>
        <v/>
      </c>
      <c r="C69" s="2" t="str">
        <f>IF(見積書!C23="","",見積書!C23)</f>
        <v/>
      </c>
      <c r="D69" s="16" t="str">
        <f>IF(見積書!D23="","",見積書!D23)</f>
        <v/>
      </c>
      <c r="E69" s="3" t="str">
        <f>IF(見積書!E23="","",見積書!E23)</f>
        <v/>
      </c>
      <c r="F69" s="16" t="str">
        <f>IF(見積書!F23="","",見積書!F23)</f>
        <v/>
      </c>
      <c r="G69" s="16" t="str">
        <f>IF(見積書!G23="","",見積書!G23)</f>
        <v/>
      </c>
    </row>
    <row r="70" spans="1:7" ht="15" customHeight="1" x14ac:dyDescent="0.25">
      <c r="A70" s="21" t="str">
        <f>IF(見積書!A24="","",見積書!A24)</f>
        <v>＊</v>
      </c>
      <c r="B70" s="18" t="str">
        <f>IF(見積書!B24="","",見積書!B24)</f>
        <v>《コンクリート下地処理ほか》</v>
      </c>
      <c r="C70" s="2" t="str">
        <f>IF(見積書!C24="","",見積書!C24)</f>
        <v/>
      </c>
      <c r="D70" s="16" t="str">
        <f>IF(見積書!D24="","",見積書!D24)</f>
        <v/>
      </c>
      <c r="E70" s="3" t="str">
        <f>IF(見積書!E24="","",見積書!E24)</f>
        <v/>
      </c>
      <c r="F70" s="16" t="str">
        <f>IF(見積書!F24="","",見積書!F24)</f>
        <v/>
      </c>
      <c r="G70" s="16" t="str">
        <f>IF(見積書!G24="","",見積書!G24)</f>
        <v/>
      </c>
    </row>
    <row r="71" spans="1:7" ht="15" customHeight="1" x14ac:dyDescent="0.25">
      <c r="A71" s="17" t="str">
        <f>IF(見積書!A25="","",見積書!A25)</f>
        <v/>
      </c>
      <c r="B71" s="16" t="str">
        <f>IF(見積書!B25="","",見積書!B25)</f>
        <v>強化コンクリートプライマー</v>
      </c>
      <c r="C71" s="2" t="str">
        <f>IF(見積書!C25="","",見積書!C25)</f>
        <v/>
      </c>
      <c r="D71" s="16">
        <f>IF(見積書!D25="","",見積書!D25)</f>
        <v>0</v>
      </c>
      <c r="E71" s="3" t="str">
        <f>IF(見積書!E25="","",見積書!E25)</f>
        <v>ｍ</v>
      </c>
      <c r="F71" s="16">
        <f>IF(見積書!F25="","",見積書!F25)</f>
        <v>120</v>
      </c>
      <c r="G71" s="16">
        <f>IF(見積書!G25="","",見積書!G25)</f>
        <v>0</v>
      </c>
    </row>
    <row r="72" spans="1:7" ht="15" customHeight="1" x14ac:dyDescent="0.25">
      <c r="A72" s="17" t="str">
        <f>IF(見積書!A26="","",見積書!A26)</f>
        <v/>
      </c>
      <c r="B72" s="16" t="str">
        <f>IF(見積書!B26="","",見積書!B26)</f>
        <v>養生費</v>
      </c>
      <c r="C72" s="2" t="str">
        <f>IF(見積書!C26="","",見積書!C26)</f>
        <v/>
      </c>
      <c r="D72" s="16">
        <f>IF(見積書!D26="","",見積書!D26)</f>
        <v>0</v>
      </c>
      <c r="E72" s="3" t="str">
        <f>IF(見積書!E26="","",見積書!E26)</f>
        <v>ｍ</v>
      </c>
      <c r="F72" s="16">
        <f>IF(見積書!F26="","",見積書!F26)</f>
        <v>100</v>
      </c>
      <c r="G72" s="16">
        <f>IF(見積書!G26="","",見積書!G26)</f>
        <v>0</v>
      </c>
    </row>
    <row r="73" spans="1:7" ht="15" customHeight="1" x14ac:dyDescent="0.25">
      <c r="A73" s="17" t="str">
        <f>IF(見積書!A27="","",見積書!A27)</f>
        <v/>
      </c>
      <c r="B73" s="16" t="str">
        <f>IF(見積書!B27="","",見積書!B27)</f>
        <v/>
      </c>
      <c r="C73" s="2" t="str">
        <f>IF(見積書!C27="","",見積書!C27)</f>
        <v/>
      </c>
      <c r="D73" s="16" t="str">
        <f>IF(見積書!D27="","",見積書!D27)</f>
        <v/>
      </c>
      <c r="E73" s="3" t="str">
        <f>IF(見積書!E27="","",見積書!E27)</f>
        <v/>
      </c>
      <c r="F73" s="16" t="str">
        <f>IF(見積書!F27="","",見積書!F27)</f>
        <v/>
      </c>
      <c r="G73" s="16" t="str">
        <f>IF(見積書!G27="","",見積書!G27)</f>
        <v/>
      </c>
    </row>
    <row r="74" spans="1:7" ht="15" customHeight="1" x14ac:dyDescent="0.25">
      <c r="A74" s="17" t="str">
        <f>IF(見積書!A28="","",見積書!A28)</f>
        <v>＊</v>
      </c>
      <c r="B74" s="18" t="str">
        <f>IF(見積書!B28="","",見積書!B28)</f>
        <v>《既設ラインの消去》</v>
      </c>
      <c r="C74" s="16" t="str">
        <f>IF(見積書!C28="","",見積書!C28)</f>
        <v/>
      </c>
      <c r="D74" s="16" t="str">
        <f>IF(見積書!D28="","",見積書!D28)</f>
        <v/>
      </c>
      <c r="E74" s="3" t="str">
        <f>IF(見積書!E28="","",見積書!E28)</f>
        <v/>
      </c>
      <c r="F74" s="16" t="str">
        <f>IF(見積書!F28="","",見積書!F28)</f>
        <v/>
      </c>
      <c r="G74" s="16" t="str">
        <f>IF(見積書!G28="","",見積書!G28)</f>
        <v/>
      </c>
    </row>
    <row r="75" spans="1:7" ht="15" customHeight="1" x14ac:dyDescent="0.25">
      <c r="A75" s="17" t="str">
        <f>IF(見積書!A29="","",見積書!A29)</f>
        <v/>
      </c>
      <c r="B75" s="16" t="str">
        <f>IF(見積書!B29="","",見積書!B29)</f>
        <v>基本料金</v>
      </c>
      <c r="C75" s="2" t="str">
        <f>IF(見積書!C29="","",見積書!C29)</f>
        <v>区画線工事と同時の場合</v>
      </c>
      <c r="D75" s="16">
        <f>IF(見積書!D29="","",見積書!D29)</f>
        <v>0</v>
      </c>
      <c r="E75" s="3" t="str">
        <f>IF(見積書!E29="","",見積書!E29)</f>
        <v>式</v>
      </c>
      <c r="F75" s="16">
        <f>IF(見積書!F29="","",見積書!F29)</f>
        <v>12000</v>
      </c>
      <c r="G75" s="16">
        <f>IF(見積書!G29="","",見積書!G29)</f>
        <v>0</v>
      </c>
    </row>
    <row r="76" spans="1:7" ht="15" customHeight="1" x14ac:dyDescent="0.25">
      <c r="A76" s="17" t="str">
        <f>IF(見積書!A30="","",見積書!A30)</f>
        <v/>
      </c>
      <c r="B76" s="16" t="str">
        <f>IF(見積書!B30="","",見積書!B30)</f>
        <v>黒ペンキによる消去</v>
      </c>
      <c r="C76" s="2" t="str">
        <f>IF(見積書!C30="","",見積書!C30)</f>
        <v>アスファルト舗装ほか</v>
      </c>
      <c r="D76" s="16">
        <f>IF(見積書!D30="","",見積書!D30)</f>
        <v>0</v>
      </c>
      <c r="E76" s="3" t="str">
        <f>IF(見積書!E30="","",見積書!E30)</f>
        <v>ｍ</v>
      </c>
      <c r="F76" s="16">
        <f>IF(見積書!F30="","",見積書!F30)</f>
        <v>500</v>
      </c>
      <c r="G76" s="16">
        <f>IF(見積書!G30="","",見積書!G30)</f>
        <v>0</v>
      </c>
    </row>
    <row r="77" spans="1:7" ht="15" customHeight="1" x14ac:dyDescent="0.25">
      <c r="A77" s="17" t="str">
        <f>IF(見積書!A31="","",見積書!A31)</f>
        <v/>
      </c>
      <c r="B77" s="16" t="str">
        <f>IF(見積書!B31="","",見積書!B31)</f>
        <v>抹消機による消去</v>
      </c>
      <c r="C77" s="2" t="str">
        <f>IF(見積書!C31="","",見積書!C31)</f>
        <v>アスファルト舗装ほか</v>
      </c>
      <c r="D77" s="16">
        <f>IF(見積書!D31="","",見積書!D31)</f>
        <v>0</v>
      </c>
      <c r="E77" s="3" t="str">
        <f>IF(見積書!E31="","",見積書!E31)</f>
        <v>ｍ</v>
      </c>
      <c r="F77" s="16">
        <f>IF(見積書!F31="","",見積書!F31)</f>
        <v>1000</v>
      </c>
      <c r="G77" s="16">
        <f>IF(見積書!G31="","",見積書!G31)</f>
        <v>0</v>
      </c>
    </row>
    <row r="78" spans="1:7" ht="15" customHeight="1" x14ac:dyDescent="0.25">
      <c r="A78" s="17" t="str">
        <f>IF(見積書!A32="","",見積書!A32)</f>
        <v/>
      </c>
      <c r="B78" s="16" t="str">
        <f>IF(見積書!B32="","",見積書!B32)</f>
        <v>ライナックスによる消去</v>
      </c>
      <c r="C78" s="2" t="str">
        <f>IF(見積書!C32="","",見積書!C32)</f>
        <v>コンクリートほか</v>
      </c>
      <c r="D78" s="16">
        <f>IF(見積書!D32="","",見積書!D32)</f>
        <v>0</v>
      </c>
      <c r="E78" s="3" t="str">
        <f>IF(見積書!E32="","",見積書!E32)</f>
        <v>ｍ</v>
      </c>
      <c r="F78" s="16">
        <f>IF(見積書!F32="","",見積書!F32)</f>
        <v>1200</v>
      </c>
      <c r="G78" s="16">
        <f>IF(見積書!G32="","",見積書!G32)</f>
        <v>0</v>
      </c>
    </row>
    <row r="79" spans="1:7" ht="15" customHeight="1" x14ac:dyDescent="0.25">
      <c r="A79" s="17" t="str">
        <f>IF(見積書!A33="","",見積書!A33)</f>
        <v/>
      </c>
      <c r="B79" s="16" t="str">
        <f>IF(見積書!B33="","",見積書!B33)</f>
        <v>駐車番号（小）の消去</v>
      </c>
      <c r="C79" s="2" t="str">
        <f>IF(見積書!C33="","",見積書!C33)</f>
        <v>黒ペンキ又は抹消機による消去</v>
      </c>
      <c r="D79" s="16">
        <f>IF(見積書!D33="","",見積書!D33)</f>
        <v>0</v>
      </c>
      <c r="E79" s="3" t="str">
        <f>IF(見積書!E33="","",見積書!E33)</f>
        <v>箇所</v>
      </c>
      <c r="F79" s="16">
        <f>IF(見積書!F33="","",見積書!F33)</f>
        <v>1000</v>
      </c>
      <c r="G79" s="16">
        <f>IF(見積書!G33="","",見積書!G33)</f>
        <v>0</v>
      </c>
    </row>
    <row r="80" spans="1:7" ht="15" customHeight="1" x14ac:dyDescent="0.25">
      <c r="A80" s="17" t="str">
        <f>IF(見積書!A34="","",見積書!A34)</f>
        <v/>
      </c>
      <c r="B80" s="16" t="str">
        <f>IF(見積書!B34="","",見積書!B34)</f>
        <v/>
      </c>
      <c r="C80" s="2" t="str">
        <f>IF(見積書!C34="","",見積書!C34)</f>
        <v/>
      </c>
      <c r="D80" s="16" t="str">
        <f>IF(見積書!D34="","",見積書!D34)</f>
        <v/>
      </c>
      <c r="E80" s="3" t="str">
        <f>IF(見積書!E34="","",見積書!E34)</f>
        <v/>
      </c>
      <c r="F80" s="16" t="str">
        <f>IF(見積書!F34="","",見積書!F34)</f>
        <v/>
      </c>
      <c r="G80" s="16" t="str">
        <f>IF(見積書!G34="","",見積書!G34)</f>
        <v/>
      </c>
    </row>
    <row r="81" spans="1:7" ht="15" customHeight="1" x14ac:dyDescent="0.25">
      <c r="A81" s="17" t="e">
        <f>IF(見積書!#REF!="","",見積書!#REF!)</f>
        <v>#REF!</v>
      </c>
      <c r="B81" s="60" t="e">
        <f>IF(見積書!#REF!="","",見積書!#REF!)</f>
        <v>#REF!</v>
      </c>
      <c r="C81" s="60" t="e">
        <f>IF(見積書!#REF!="","",見積書!#REF!)</f>
        <v>#REF!</v>
      </c>
      <c r="D81" s="16" t="e">
        <f>IF(見積書!#REF!="","",見積書!#REF!)</f>
        <v>#REF!</v>
      </c>
      <c r="E81" s="3" t="e">
        <f>IF(見積書!#REF!="","",見積書!#REF!)</f>
        <v>#REF!</v>
      </c>
      <c r="F81" s="16" t="e">
        <f>IF(見積書!#REF!="","",見積書!#REF!)</f>
        <v>#REF!</v>
      </c>
      <c r="G81" s="16" t="e">
        <f>IF(見積書!#REF!="","",見積書!#REF!)</f>
        <v>#REF!</v>
      </c>
    </row>
    <row r="82" spans="1:7" ht="15" customHeight="1" x14ac:dyDescent="0.25">
      <c r="A82" s="17" t="e">
        <f>IF(見積書!#REF!="","",見積書!#REF!)</f>
        <v>#REF!</v>
      </c>
      <c r="B82" s="16" t="e">
        <f>IF(見積書!#REF!="","",見積書!#REF!)</f>
        <v>#REF!</v>
      </c>
      <c r="C82" s="2" t="e">
        <f>IF(見積書!#REF!="","",見積書!#REF!)</f>
        <v>#REF!</v>
      </c>
      <c r="D82" s="16" t="e">
        <f>IF(見積書!#REF!="","",見積書!#REF!)</f>
        <v>#REF!</v>
      </c>
      <c r="E82" s="3" t="e">
        <f>IF(見積書!#REF!="","",見積書!#REF!)</f>
        <v>#REF!</v>
      </c>
      <c r="F82" s="16" t="e">
        <f>IF(見積書!#REF!="","",見積書!#REF!)</f>
        <v>#REF!</v>
      </c>
      <c r="G82" s="16" t="e">
        <f>IF(見積書!#REF!="","",見積書!#REF!)</f>
        <v>#REF!</v>
      </c>
    </row>
    <row r="83" spans="1:7" ht="15" customHeight="1" x14ac:dyDescent="0.25">
      <c r="A83" s="17" t="e">
        <f>IF(見積書!#REF!="","",見積書!#REF!)</f>
        <v>#REF!</v>
      </c>
      <c r="B83" s="16" t="e">
        <f>IF(見積書!#REF!="","",見積書!#REF!)</f>
        <v>#REF!</v>
      </c>
      <c r="C83" s="2" t="e">
        <f>IF(見積書!#REF!="","",見積書!#REF!)</f>
        <v>#REF!</v>
      </c>
      <c r="D83" s="16" t="e">
        <f>IF(見積書!#REF!="","",見積書!#REF!)</f>
        <v>#REF!</v>
      </c>
      <c r="E83" s="3" t="e">
        <f>IF(見積書!#REF!="","",見積書!#REF!)</f>
        <v>#REF!</v>
      </c>
      <c r="F83" s="16" t="e">
        <f>IF(見積書!#REF!="","",見積書!#REF!)</f>
        <v>#REF!</v>
      </c>
      <c r="G83" s="16" t="e">
        <f>IF(見積書!#REF!="","",見積書!#REF!)</f>
        <v>#REF!</v>
      </c>
    </row>
    <row r="84" spans="1:7" ht="15" customHeight="1" x14ac:dyDescent="0.25">
      <c r="A84" s="16" t="e">
        <f>IF(見積書!#REF!="","",見積書!#REF!)</f>
        <v>#REF!</v>
      </c>
      <c r="B84" s="16" t="e">
        <f>IF(見積書!#REF!="","",見積書!#REF!)</f>
        <v>#REF!</v>
      </c>
      <c r="C84" s="16" t="e">
        <f>IF(見積書!#REF!="","",見積書!#REF!)</f>
        <v>#REF!</v>
      </c>
      <c r="D84" s="16" t="e">
        <f>IF(見積書!#REF!="","",見積書!#REF!)</f>
        <v>#REF!</v>
      </c>
      <c r="E84" s="3" t="e">
        <f>IF(見積書!#REF!="","",見積書!#REF!)</f>
        <v>#REF!</v>
      </c>
      <c r="F84" s="16" t="e">
        <f>IF(見積書!#REF!="","",見積書!#REF!)</f>
        <v>#REF!</v>
      </c>
      <c r="G84" s="16" t="e">
        <f>IF(見積書!#REF!="","",見積書!#REF!)</f>
        <v>#REF!</v>
      </c>
    </row>
    <row r="85" spans="1:7" ht="15" customHeight="1" x14ac:dyDescent="0.25">
      <c r="A85" s="16" t="str">
        <f>IF(見積書!A35="","",見積書!A35)</f>
        <v>＊</v>
      </c>
      <c r="B85" s="18" t="str">
        <f>IF(見積書!B35="","",見積書!B35)</f>
        <v>《駐車番号》</v>
      </c>
      <c r="C85" s="2" t="str">
        <f>IF(見積書!C35="","",見積書!C35)</f>
        <v/>
      </c>
      <c r="D85" s="16" t="str">
        <f>IF(見積書!D35="","",見積書!D35)</f>
        <v/>
      </c>
      <c r="E85" s="3" t="str">
        <f>IF(見積書!E35="","",見積書!E35)</f>
        <v/>
      </c>
      <c r="F85" s="16" t="str">
        <f>IF(見積書!F35="","",見積書!F35)</f>
        <v/>
      </c>
      <c r="G85" s="16" t="str">
        <f>IF(見積書!G35="","",見積書!G35)</f>
        <v/>
      </c>
    </row>
    <row r="86" spans="1:7" ht="15" customHeight="1" x14ac:dyDescent="0.25">
      <c r="A86" s="17" t="str">
        <f>IF(見積書!A36="","",見積書!A36)</f>
        <v/>
      </c>
      <c r="B86" s="16" t="str">
        <f>IF(見積書!B36="","",見積書!B36)</f>
        <v>駐車番号（H=300 W=150）</v>
      </c>
      <c r="C86" s="2" t="str">
        <f>IF(見積書!C36="","",見積書!C36)</f>
        <v>２桁は２枚換算</v>
      </c>
      <c r="D86" s="16">
        <f>IF(見積書!D36="","",見積書!D36)</f>
        <v>0</v>
      </c>
      <c r="E86" s="3" t="str">
        <f>IF(見積書!E36="","",見積書!E36)</f>
        <v>枚</v>
      </c>
      <c r="F86" s="16">
        <f>IF(見積書!F36="","",見積書!F36)</f>
        <v>900</v>
      </c>
      <c r="G86" s="16">
        <f>IF(見積書!G36="","",見積書!G36)</f>
        <v>0</v>
      </c>
    </row>
    <row r="87" spans="1:7" ht="15" customHeight="1" x14ac:dyDescent="0.25">
      <c r="A87" s="19" t="str">
        <f>IF(見積書!A37="","",見積書!A37)</f>
        <v/>
      </c>
      <c r="B87" s="16" t="str">
        <f>IF(見積書!B37="","",見積書!B37)</f>
        <v>黄色番号（H=300 W=150）</v>
      </c>
      <c r="C87" s="2" t="str">
        <f>IF(見積書!C37="","",見積書!C37)</f>
        <v/>
      </c>
      <c r="D87" s="16">
        <f>IF(見積書!D37="","",見積書!D37)</f>
        <v>0</v>
      </c>
      <c r="E87" s="3" t="str">
        <f>IF(見積書!E37="","",見積書!E37)</f>
        <v>枚</v>
      </c>
      <c r="F87" s="16">
        <f>IF(見積書!F37="","",見積書!F37)</f>
        <v>1000</v>
      </c>
      <c r="G87" s="16">
        <f>IF(見積書!G37="","",見積書!G37)</f>
        <v>0</v>
      </c>
    </row>
    <row r="88" spans="1:7" ht="15" customHeight="1" x14ac:dyDescent="0.25">
      <c r="A88" s="17" t="str">
        <f>IF(見積書!A38="","",見積書!A38)</f>
        <v/>
      </c>
      <c r="B88" s="16" t="str">
        <f>IF(見積書!B38="","",見積書!B38)</f>
        <v/>
      </c>
      <c r="C88" s="16" t="str">
        <f>IF(見積書!C38="","",見積書!C38)</f>
        <v/>
      </c>
      <c r="D88" s="16" t="str">
        <f>IF(見積書!D38="","",見積書!D38)</f>
        <v/>
      </c>
      <c r="E88" s="3" t="str">
        <f>IF(見積書!E38="","",見積書!E38)</f>
        <v/>
      </c>
      <c r="F88" s="16" t="str">
        <f>IF(見積書!F38="","",見積書!F38)</f>
        <v/>
      </c>
      <c r="G88" s="16" t="str">
        <f>IF(見積書!G38="","",見積書!G38)</f>
        <v/>
      </c>
    </row>
    <row r="89" spans="1:7" ht="15" customHeight="1" x14ac:dyDescent="0.25">
      <c r="A89" s="21" t="str">
        <f>IF(見積書!A39="","",見積書!A39)</f>
        <v>＊</v>
      </c>
      <c r="B89" s="18" t="str">
        <f>IF(見積書!B39="","",見積書!B39)</f>
        <v>《駐車場の文字》</v>
      </c>
      <c r="C89" s="2" t="str">
        <f>IF(見積書!C39="","",見積書!C39)</f>
        <v/>
      </c>
      <c r="D89" s="16" t="str">
        <f>IF(見積書!D39="","",見積書!D39)</f>
        <v/>
      </c>
      <c r="E89" s="3" t="str">
        <f>IF(見積書!E39="","",見積書!E39)</f>
        <v/>
      </c>
      <c r="F89" s="16" t="str">
        <f>IF(見積書!F39="","",見積書!F39)</f>
        <v/>
      </c>
      <c r="G89" s="16" t="str">
        <f>IF(見積書!G39="","",見積書!G39)</f>
        <v/>
      </c>
    </row>
    <row r="90" spans="1:7" ht="15" customHeight="1" x14ac:dyDescent="0.25">
      <c r="A90" s="21" t="str">
        <f>IF(見積書!A40="","",見積書!A40)</f>
        <v/>
      </c>
      <c r="B90" s="16" t="str">
        <f>IF(見積書!B40="","",見積書!B40)</f>
        <v>貼り付け</v>
      </c>
      <c r="C90" s="2" t="str">
        <f>IF(見積書!C40="","",見積書!C40)</f>
        <v>P・軽ほか</v>
      </c>
      <c r="D90" s="16">
        <f>IF(見積書!D40="","",見積書!D40)</f>
        <v>0</v>
      </c>
      <c r="E90" s="3" t="str">
        <f>IF(見積書!E40="","",見積書!E40)</f>
        <v>箇所</v>
      </c>
      <c r="F90" s="16">
        <f>IF(見積書!F40="","",見積書!F40)</f>
        <v>9000</v>
      </c>
      <c r="G90" s="16">
        <f>IF(見積書!G40="","",見積書!G40)</f>
        <v>0</v>
      </c>
    </row>
    <row r="91" spans="1:7" ht="15" customHeight="1" x14ac:dyDescent="0.25">
      <c r="A91" s="21" t="str">
        <f>IF(見積書!A41="","",見積書!A41)</f>
        <v/>
      </c>
      <c r="B91" s="18" t="str">
        <f>IF(見積書!B41="","",見積書!B41)</f>
        <v/>
      </c>
      <c r="C91" s="2" t="str">
        <f>IF(見積書!C41="","",見積書!C41)</f>
        <v>月極・専用ほか</v>
      </c>
      <c r="D91" s="16">
        <f>IF(見積書!D41="","",見積書!D41)</f>
        <v>0</v>
      </c>
      <c r="E91" s="3" t="str">
        <f>IF(見積書!E41="","",見積書!E41)</f>
        <v>箇所</v>
      </c>
      <c r="F91" s="16">
        <f>IF(見積書!F41="","",見積書!F41)</f>
        <v>18000</v>
      </c>
      <c r="G91" s="16">
        <f>IF(見積書!G41="","",見積書!G41)</f>
        <v>0</v>
      </c>
    </row>
    <row r="92" spans="1:7" ht="15" customHeight="1" x14ac:dyDescent="0.25">
      <c r="A92" s="21" t="str">
        <f>IF(見積書!A42="","",見積書!A42)</f>
        <v/>
      </c>
      <c r="B92" s="18" t="str">
        <f>IF(見積書!B42="","",見積書!B42)</f>
        <v/>
      </c>
      <c r="C92" s="2" t="str">
        <f>IF(見積書!C42="","",見積書!C42)</f>
        <v>来客用・契約車ほか</v>
      </c>
      <c r="D92" s="16">
        <f>IF(見積書!D42="","",見積書!D42)</f>
        <v>0</v>
      </c>
      <c r="E92" s="3" t="str">
        <f>IF(見積書!E42="","",見積書!E42)</f>
        <v>箇所</v>
      </c>
      <c r="F92" s="16">
        <f>IF(見積書!F42="","",見積書!F42)</f>
        <v>27000</v>
      </c>
      <c r="G92" s="16">
        <f>IF(見積書!G42="","",見積書!G42)</f>
        <v>0</v>
      </c>
    </row>
    <row r="93" spans="1:7" ht="15" customHeight="1" x14ac:dyDescent="0.25">
      <c r="A93" s="17" t="str">
        <f>IF(見積書!A43="","",見積書!A43)</f>
        <v/>
      </c>
      <c r="B93" s="16" t="str">
        <f>IF(見積書!B43="","",見積書!B43)</f>
        <v>溶着</v>
      </c>
      <c r="C93" s="2" t="str">
        <f>IF(見積書!C43="","",見積書!C43)</f>
        <v>P・軽ほか</v>
      </c>
      <c r="D93" s="16">
        <f>IF(見積書!D43="","",見積書!D43)</f>
        <v>0</v>
      </c>
      <c r="E93" s="3" t="str">
        <f>IF(見積書!E43="","",見積書!E43)</f>
        <v>箇所</v>
      </c>
      <c r="F93" s="16">
        <f>IF(見積書!F43="","",見積書!F43)</f>
        <v>9000</v>
      </c>
      <c r="G93" s="16">
        <f>IF(見積書!G43="","",見積書!G43)</f>
        <v>0</v>
      </c>
    </row>
    <row r="94" spans="1:7" ht="15" customHeight="1" x14ac:dyDescent="0.25">
      <c r="A94" s="17" t="str">
        <f>IF(見積書!A44="","",見積書!A44)</f>
        <v/>
      </c>
      <c r="B94" s="16" t="str">
        <f>IF(見積書!B44="","",見積書!B44)</f>
        <v/>
      </c>
      <c r="C94" s="2" t="str">
        <f>IF(見積書!C44="","",見積書!C44)</f>
        <v>IN・月極・徐行・出口・入口ほか</v>
      </c>
      <c r="D94" s="16">
        <f>IF(見積書!D44="","",見積書!D44)</f>
        <v>0</v>
      </c>
      <c r="E94" s="3" t="str">
        <f>IF(見積書!E44="","",見積書!E44)</f>
        <v>箇所</v>
      </c>
      <c r="F94" s="16">
        <f>IF(見積書!F44="","",見積書!F44)</f>
        <v>18000</v>
      </c>
      <c r="G94" s="16">
        <f>IF(見積書!G44="","",見積書!G44)</f>
        <v>0</v>
      </c>
    </row>
    <row r="95" spans="1:7" ht="15" customHeight="1" x14ac:dyDescent="0.25">
      <c r="A95" s="17" t="str">
        <f>IF(見積書!A45="","",見積書!A45)</f>
        <v/>
      </c>
      <c r="B95" s="16" t="str">
        <f>IF(見積書!B45="","",見積書!B45)</f>
        <v/>
      </c>
      <c r="C95" s="2" t="str">
        <f>IF(見積書!C45="","",見積書!C45)</f>
        <v>OUT・止まれ・来客用ほか</v>
      </c>
      <c r="D95" s="16">
        <f>IF(見積書!D45="","",見積書!D45)</f>
        <v>0</v>
      </c>
      <c r="E95" s="3" t="str">
        <f>IF(見積書!E45="","",見積書!E45)</f>
        <v>箇所</v>
      </c>
      <c r="F95" s="16">
        <f>IF(見積書!F45="","",見積書!F45)</f>
        <v>27000</v>
      </c>
      <c r="G95" s="16">
        <f>IF(見積書!G45="","",見積書!G45)</f>
        <v>0</v>
      </c>
    </row>
    <row r="96" spans="1:7" ht="15" customHeight="1" x14ac:dyDescent="0.25">
      <c r="A96" s="17" t="str">
        <f>IF(見積書!A46="","",見積書!A46)</f>
        <v/>
      </c>
      <c r="B96" s="16" t="str">
        <f>IF(見積書!B46="","",見積書!B46)</f>
        <v/>
      </c>
      <c r="C96" s="2" t="str">
        <f>IF(見積書!C46="","",見積書!C46)</f>
        <v>STOP・一時停止・駐車禁止ほか</v>
      </c>
      <c r="D96" s="16">
        <f>IF(見積書!D46="","",見積書!D46)</f>
        <v>0</v>
      </c>
      <c r="E96" s="3" t="str">
        <f>IF(見積書!E46="","",見積書!E46)</f>
        <v>箇所</v>
      </c>
      <c r="F96" s="16">
        <f>IF(見積書!F46="","",見積書!F46)</f>
        <v>36000</v>
      </c>
      <c r="G96" s="16">
        <f>IF(見積書!G46="","",見積書!G46)</f>
        <v>0</v>
      </c>
    </row>
    <row r="97" spans="1:7" ht="15" customHeight="1" x14ac:dyDescent="0.25">
      <c r="A97" s="17" t="str">
        <f>IF(見積書!A47="","",見積書!A47)</f>
        <v/>
      </c>
      <c r="B97" s="16" t="str">
        <f>IF(見積書!B47="","",見積書!B47)</f>
        <v>材料食い込み費用</v>
      </c>
      <c r="C97" s="2" t="str">
        <f>IF(見積書!C47="","",見積書!C47)</f>
        <v>透水舗装・荒れた下地</v>
      </c>
      <c r="D97" s="16">
        <f>IF(見積書!D47="","",見積書!D47)</f>
        <v>0</v>
      </c>
      <c r="E97" s="3" t="str">
        <f>IF(見積書!E47="","",見積書!E47)</f>
        <v>文字</v>
      </c>
      <c r="F97" s="16">
        <f>IF(見積書!F47="","",見積書!F47)</f>
        <v>1000</v>
      </c>
      <c r="G97" s="16">
        <f>IF(見積書!G47="","",見積書!G47)</f>
        <v>0</v>
      </c>
    </row>
    <row r="98" spans="1:7" ht="15" customHeight="1" x14ac:dyDescent="0.25">
      <c r="A98" s="17" t="str">
        <f>IF(見積書!A48="","",見積書!A48)</f>
        <v/>
      </c>
      <c r="B98" s="22" t="str">
        <f>IF(見積書!B48="","",見積書!B48)</f>
        <v>※　黄色その他の色、会社名・店舗名・ロゴ等、可能な範囲で対応させて頂きます。</v>
      </c>
      <c r="C98" s="4" t="str">
        <f>IF(見積書!C48="","",見積書!C48)</f>
        <v/>
      </c>
      <c r="D98" s="23" t="str">
        <f>IF(見積書!D48="","",見積書!D48)</f>
        <v/>
      </c>
      <c r="E98" s="23" t="str">
        <f>IF(見積書!E48="","",見積書!E48)</f>
        <v/>
      </c>
      <c r="F98" s="23" t="str">
        <f>IF(見積書!F48="","",見積書!F48)</f>
        <v/>
      </c>
      <c r="G98" s="24" t="str">
        <f>IF(見積書!G48="","",見積書!G48)</f>
        <v/>
      </c>
    </row>
    <row r="99" spans="1:7" ht="15" customHeight="1" x14ac:dyDescent="0.25">
      <c r="A99" s="17" t="str">
        <f>IF(見積書!A49="","",見積書!A49)</f>
        <v/>
      </c>
      <c r="B99" s="16" t="str">
        <f>IF(見積書!B49="","",見積書!B49)</f>
        <v/>
      </c>
      <c r="C99" s="16" t="str">
        <f>IF(見積書!C49="","",見積書!C49)</f>
        <v/>
      </c>
      <c r="D99" s="16" t="str">
        <f>IF(見積書!D49="","",見積書!D49)</f>
        <v/>
      </c>
      <c r="E99" s="3" t="str">
        <f>IF(見積書!E49="","",見積書!E49)</f>
        <v/>
      </c>
      <c r="F99" s="16" t="str">
        <f>IF(見積書!F49="","",見積書!F49)</f>
        <v/>
      </c>
      <c r="G99" s="16" t="str">
        <f>IF(見積書!G49="","",見積書!G49)</f>
        <v/>
      </c>
    </row>
    <row r="100" spans="1:7" ht="15" customHeight="1" x14ac:dyDescent="0.25">
      <c r="A100" s="21" t="str">
        <f>IF(見積書!A50="","",見積書!A50)</f>
        <v>＊</v>
      </c>
      <c r="B100" s="18" t="str">
        <f>IF(見積書!B50="","",見積書!B50)</f>
        <v>《駐車場のマーク》</v>
      </c>
      <c r="C100" s="16" t="str">
        <f>IF(見積書!C50="","",見積書!C50)</f>
        <v/>
      </c>
      <c r="D100" s="16" t="str">
        <f>IF(見積書!D50="","",見積書!D50)</f>
        <v/>
      </c>
      <c r="E100" s="3" t="str">
        <f>IF(見積書!E50="","",見積書!E50)</f>
        <v/>
      </c>
      <c r="F100" s="16" t="str">
        <f>IF(見積書!F50="","",見積書!F50)</f>
        <v/>
      </c>
      <c r="G100" s="16" t="str">
        <f>IF(見積書!G50="","",見積書!G50)</f>
        <v/>
      </c>
    </row>
    <row r="101" spans="1:7" ht="15" customHeight="1" x14ac:dyDescent="0.25">
      <c r="A101" s="21" t="str">
        <f>IF(見積書!A51="","",見積書!A51)</f>
        <v/>
      </c>
      <c r="B101" s="16" t="str">
        <f>IF(見積書!B51="","",見積書!B51)</f>
        <v>貼り付け</v>
      </c>
      <c r="C101" s="2" t="str">
        <f>IF(見積書!C51="","",見積書!C51)</f>
        <v>駐輪場マーク（自転車マーク）</v>
      </c>
      <c r="D101" s="16">
        <f>IF(見積書!D51="","",見積書!D51)</f>
        <v>0</v>
      </c>
      <c r="E101" s="3" t="str">
        <f>IF(見積書!E51="","",見積書!E51)</f>
        <v>箇所</v>
      </c>
      <c r="F101" s="16">
        <f>IF(見積書!F51="","",見積書!F51)</f>
        <v>10000</v>
      </c>
      <c r="G101" s="16">
        <f>IF(見積書!G51="","",見積書!G51)</f>
        <v>0</v>
      </c>
    </row>
    <row r="102" spans="1:7" ht="15" customHeight="1" x14ac:dyDescent="0.25">
      <c r="A102" s="21" t="str">
        <f>IF(見積書!A52="","",見積書!A52)</f>
        <v/>
      </c>
      <c r="B102" s="18" t="str">
        <f>IF(見積書!B52="","",見積書!B52)</f>
        <v/>
      </c>
      <c r="C102" s="2" t="str">
        <f>IF(見積書!C52="","",見積書!C52)</f>
        <v>自動二輪置き場（バイクマーク）</v>
      </c>
      <c r="D102" s="16">
        <f>IF(見積書!D52="","",見積書!D52)</f>
        <v>0</v>
      </c>
      <c r="E102" s="3" t="str">
        <f>IF(見積書!E52="","",見積書!E52)</f>
        <v>箇所</v>
      </c>
      <c r="F102" s="16">
        <f>IF(見積書!F52="","",見積書!F52)</f>
        <v>12000</v>
      </c>
      <c r="G102" s="16">
        <f>IF(見積書!G52="","",見積書!G52)</f>
        <v>0</v>
      </c>
    </row>
    <row r="103" spans="1:7" ht="15" customHeight="1" x14ac:dyDescent="0.25">
      <c r="A103" s="21" t="str">
        <f>IF(見積書!A53="","",見積書!A53)</f>
        <v/>
      </c>
      <c r="B103" s="18" t="str">
        <f>IF(見積書!B53="","",見積書!B53)</f>
        <v/>
      </c>
      <c r="C103" s="2" t="str">
        <f>IF(見積書!C53="","",見積書!C53)</f>
        <v>EV QUICKマーク　□1000</v>
      </c>
      <c r="D103" s="16">
        <f>IF(見積書!D53="","",見積書!D53)</f>
        <v>0</v>
      </c>
      <c r="E103" s="3" t="str">
        <f>IF(見積書!E53="","",見積書!E53)</f>
        <v>箇所</v>
      </c>
      <c r="F103" s="16">
        <f>IF(見積書!F53="","",見積書!F53)</f>
        <v>80000</v>
      </c>
      <c r="G103" s="16">
        <f>IF(見積書!G53="","",見積書!G53)</f>
        <v>0</v>
      </c>
    </row>
    <row r="104" spans="1:7" ht="15" customHeight="1" x14ac:dyDescent="0.25">
      <c r="A104" s="21" t="str">
        <f>IF(見積書!A54="","",見積書!A54)</f>
        <v/>
      </c>
      <c r="B104" s="18" t="str">
        <f>IF(見積書!B54="","",見積書!B54)</f>
        <v/>
      </c>
      <c r="C104" s="2" t="str">
        <f>IF(見積書!C54="","",見積書!C54)</f>
        <v>EV QUICKマーク　□1200</v>
      </c>
      <c r="D104" s="16">
        <f>IF(見積書!D54="","",見積書!D54)</f>
        <v>0</v>
      </c>
      <c r="E104" s="3" t="str">
        <f>IF(見積書!E54="","",見積書!E54)</f>
        <v>箇所</v>
      </c>
      <c r="F104" s="16">
        <f>IF(見積書!F54="","",見積書!F54)</f>
        <v>90000</v>
      </c>
      <c r="G104" s="16">
        <f>IF(見積書!G54="","",見積書!G54)</f>
        <v>0</v>
      </c>
    </row>
    <row r="105" spans="1:7" ht="15" customHeight="1" x14ac:dyDescent="0.25">
      <c r="A105" s="21" t="str">
        <f>IF(見積書!A55="","",見積書!A55)</f>
        <v/>
      </c>
      <c r="B105" s="18" t="str">
        <f>IF(見積書!B55="","",見積書!B55)</f>
        <v/>
      </c>
      <c r="C105" s="2" t="str">
        <f>IF(見積書!C55="","",見積書!C55)</f>
        <v>EV QUICKマーク　□1500</v>
      </c>
      <c r="D105" s="16">
        <f>IF(見積書!D55="","",見積書!D55)</f>
        <v>0</v>
      </c>
      <c r="E105" s="3" t="str">
        <f>IF(見積書!E55="","",見積書!E55)</f>
        <v>箇所</v>
      </c>
      <c r="F105" s="16">
        <f>IF(見積書!F55="","",見積書!F55)</f>
        <v>100000</v>
      </c>
      <c r="G105" s="16">
        <f>IF(見積書!G55="","",見積書!G55)</f>
        <v>0</v>
      </c>
    </row>
    <row r="106" spans="1:7" ht="15" customHeight="1" x14ac:dyDescent="0.25">
      <c r="A106" s="16" t="str">
        <f>IF(見積書!A56="","",見積書!A56)</f>
        <v/>
      </c>
      <c r="B106" s="16" t="str">
        <f>IF(見積書!B56="","",見積書!B56)</f>
        <v>溶着</v>
      </c>
      <c r="C106" s="2" t="str">
        <f>IF(見積書!C56="","",見積書!C56)</f>
        <v>停止線・横断歩道　W=300</v>
      </c>
      <c r="D106" s="16">
        <f>IF(見積書!D56="","",見積書!D56)</f>
        <v>0</v>
      </c>
      <c r="E106" s="3" t="str">
        <f>IF(見積書!E56="","",見積書!E56)</f>
        <v>ｍ</v>
      </c>
      <c r="F106" s="16">
        <f>IF(見積書!F56="","",見積書!F56)</f>
        <v>1000</v>
      </c>
      <c r="G106" s="16">
        <f>IF(見積書!G56="","",見積書!G56)</f>
        <v>0</v>
      </c>
    </row>
    <row r="107" spans="1:7" ht="15" customHeight="1" x14ac:dyDescent="0.25">
      <c r="A107" s="16" t="str">
        <f>IF(見積書!A57="","",見積書!A57)</f>
        <v/>
      </c>
      <c r="B107" s="16" t="str">
        <f>IF(見積書!B57="","",見積書!B57)</f>
        <v/>
      </c>
      <c r="C107" s="2" t="str">
        <f>IF(見積書!C57="","",見積書!C57)</f>
        <v>停止線・横断歩道　W=450</v>
      </c>
      <c r="D107" s="16">
        <f>IF(見積書!D57="","",見積書!D57)</f>
        <v>0</v>
      </c>
      <c r="E107" s="3" t="str">
        <f>IF(見積書!E57="","",見積書!E57)</f>
        <v>ｍ</v>
      </c>
      <c r="F107" s="16">
        <f>IF(見積書!F57="","",見積書!F57)</f>
        <v>1500</v>
      </c>
      <c r="G107" s="16">
        <f>IF(見積書!G57="","",見積書!G57)</f>
        <v>0</v>
      </c>
    </row>
    <row r="108" spans="1:7" ht="15" customHeight="1" x14ac:dyDescent="0.25">
      <c r="A108" s="16" t="str">
        <f>IF(見積書!A58="","",見積書!A58)</f>
        <v/>
      </c>
      <c r="B108" s="16" t="str">
        <f>IF(見積書!B58="","",見積書!B58)</f>
        <v/>
      </c>
      <c r="C108" s="2" t="str">
        <f>IF(見積書!C58="","",見積書!C58)</f>
        <v>矢印など（一方向あたり）</v>
      </c>
      <c r="D108" s="16">
        <f>IF(見積書!D58="","",見積書!D58)</f>
        <v>0</v>
      </c>
      <c r="E108" s="3" t="str">
        <f>IF(見積書!E58="","",見積書!E58)</f>
        <v>方向</v>
      </c>
      <c r="F108" s="16">
        <f>IF(見積書!F58="","",見積書!F58)</f>
        <v>7500</v>
      </c>
      <c r="G108" s="16">
        <f>IF(見積書!G58="","",見積書!G58)</f>
        <v>0</v>
      </c>
    </row>
    <row r="109" spans="1:7" ht="15" customHeight="1" x14ac:dyDescent="0.25">
      <c r="A109" s="17" t="str">
        <f>IF(見積書!A59="","",見積書!A59)</f>
        <v/>
      </c>
      <c r="B109" s="16" t="str">
        <f>IF(見積書!B59="","",見積書!B59)</f>
        <v/>
      </c>
      <c r="C109" s="2" t="str">
        <f>IF(見積書!C59="","",見積書!C59)</f>
        <v>身障者マーク（車椅子マーク）</v>
      </c>
      <c r="D109" s="16">
        <f>IF(見積書!D59="","",見積書!D59)</f>
        <v>0</v>
      </c>
      <c r="E109" s="3" t="str">
        <f>IF(見積書!E59="","",見積書!E59)</f>
        <v>箇所</v>
      </c>
      <c r="F109" s="16">
        <f>IF(見積書!F59="","",見積書!F59)</f>
        <v>12000</v>
      </c>
      <c r="G109" s="16">
        <f>IF(見積書!G59="","",見積書!G59)</f>
        <v>0</v>
      </c>
    </row>
    <row r="110" spans="1:7" ht="15" customHeight="1" x14ac:dyDescent="0.25">
      <c r="A110" s="17" t="str">
        <f>IF(見積書!A60="","",見積書!A60)</f>
        <v/>
      </c>
      <c r="B110" s="16" t="str">
        <f>IF(見積書!B60="","",見積書!B60)</f>
        <v>ゼブラマーク</v>
      </c>
      <c r="C110" s="2" t="str">
        <f>IF(見積書!C60="","",見積書!C60)</f>
        <v>ゼブラライン（白）W=150</v>
      </c>
      <c r="D110" s="16">
        <f>IF(見積書!D60="","",見積書!D60)</f>
        <v>0</v>
      </c>
      <c r="E110" s="3" t="str">
        <f>IF(見積書!E60="","",見積書!E60)</f>
        <v>ｍ</v>
      </c>
      <c r="F110" s="16">
        <f>IF(見積書!F60="","",見積書!F60)</f>
        <v>500</v>
      </c>
      <c r="G110" s="16">
        <f>IF(見積書!G60="","",見積書!G60)</f>
        <v>0</v>
      </c>
    </row>
    <row r="111" spans="1:7" ht="15" customHeight="1" x14ac:dyDescent="0.25">
      <c r="A111" s="19" t="str">
        <f>IF(見積書!A61="","",見積書!A61)</f>
        <v/>
      </c>
      <c r="B111" s="16" t="str">
        <f>IF(見積書!B61="","",見積書!B61)</f>
        <v/>
      </c>
      <c r="C111" s="2" t="str">
        <f>IF(見積書!C61="","",見積書!C61)</f>
        <v>ゼブラライン（黄）W=150</v>
      </c>
      <c r="D111" s="16">
        <f>IF(見積書!D61="","",見積書!D61)</f>
        <v>0</v>
      </c>
      <c r="E111" s="3" t="str">
        <f>IF(見積書!E61="","",見積書!E61)</f>
        <v>ｍ</v>
      </c>
      <c r="F111" s="16">
        <f>IF(見積書!F61="","",見積書!F61)</f>
        <v>750</v>
      </c>
      <c r="G111" s="16">
        <f>IF(見積書!G61="","",見積書!G61)</f>
        <v>0</v>
      </c>
    </row>
    <row r="112" spans="1:7" ht="15" customHeight="1" x14ac:dyDescent="0.25">
      <c r="A112" s="17" t="str">
        <f>IF(見積書!A62="","",見積書!A62)</f>
        <v/>
      </c>
      <c r="B112" s="16" t="str">
        <f>IF(見積書!B62="","",見積書!B62)</f>
        <v/>
      </c>
      <c r="C112" s="2" t="str">
        <f>IF(見積書!C62="","",見積書!C62)</f>
        <v>ゼブラライン（白）W=300</v>
      </c>
      <c r="D112" s="16">
        <f>IF(見積書!D62="","",見積書!D62)</f>
        <v>0</v>
      </c>
      <c r="E112" s="3" t="str">
        <f>IF(見積書!E62="","",見積書!E62)</f>
        <v>ｍ</v>
      </c>
      <c r="F112" s="16">
        <f>IF(見積書!F62="","",見積書!F62)</f>
        <v>1000</v>
      </c>
      <c r="G112" s="16">
        <f>IF(見積書!G62="","",見積書!G62)</f>
        <v>0</v>
      </c>
    </row>
    <row r="113" spans="1:7" ht="15" customHeight="1" x14ac:dyDescent="0.25">
      <c r="A113" s="19" t="str">
        <f>IF(見積書!A63="","",見積書!A63)</f>
        <v/>
      </c>
      <c r="B113" s="16" t="str">
        <f>IF(見積書!B63="","",見積書!B63)</f>
        <v/>
      </c>
      <c r="C113" s="2" t="str">
        <f>IF(見積書!C63="","",見積書!C63)</f>
        <v>ゼブラライン（黄）W=300</v>
      </c>
      <c r="D113" s="16">
        <f>IF(見積書!D63="","",見積書!D63)</f>
        <v>0</v>
      </c>
      <c r="E113" s="3" t="str">
        <f>IF(見積書!E63="","",見積書!E63)</f>
        <v>ｍ</v>
      </c>
      <c r="F113" s="16">
        <f>IF(見積書!F63="","",見積書!F63)</f>
        <v>1500</v>
      </c>
      <c r="G113" s="16">
        <f>IF(見積書!G63="","",見積書!G63)</f>
        <v>0</v>
      </c>
    </row>
    <row r="114" spans="1:7" ht="15" customHeight="1" x14ac:dyDescent="0.25">
      <c r="A114" s="17" t="str">
        <f>IF(見積書!A64="","",見積書!A64)</f>
        <v/>
      </c>
      <c r="B114" s="16" t="str">
        <f>IF(見積書!B64="","",見積書!B64)</f>
        <v>材料食い込み費用</v>
      </c>
      <c r="C114" s="2" t="str">
        <f>IF(見積書!C64="","",見積書!C64)</f>
        <v>透水舗装・荒れた下地</v>
      </c>
      <c r="D114" s="16">
        <f>IF(見積書!D64="","",見積書!D64)</f>
        <v>0</v>
      </c>
      <c r="E114" s="3" t="str">
        <f>IF(見積書!E64="","",見積書!E64)</f>
        <v>ｍ</v>
      </c>
      <c r="F114" s="16">
        <f>IF(見積書!F64="","",見積書!F64)</f>
        <v>0</v>
      </c>
      <c r="G114" s="16">
        <f>IF(見積書!G64="","",見積書!G64)</f>
        <v>0</v>
      </c>
    </row>
    <row r="115" spans="1:7" ht="15" customHeight="1" x14ac:dyDescent="0.25">
      <c r="A115" s="17" t="e">
        <f>IF(見積書!#REF!="","",見積書!#REF!)</f>
        <v>#REF!</v>
      </c>
      <c r="B115" s="16" t="e">
        <f>IF(見積書!#REF!="","",見積書!#REF!)</f>
        <v>#REF!</v>
      </c>
      <c r="C115" s="2" t="e">
        <f>IF(見積書!#REF!="","",見積書!#REF!)</f>
        <v>#REF!</v>
      </c>
      <c r="D115" s="16" t="e">
        <f>IF(見積書!#REF!="","",見積書!#REF!)</f>
        <v>#REF!</v>
      </c>
      <c r="E115" s="3" t="e">
        <f>IF(見積書!#REF!="","",見積書!#REF!)</f>
        <v>#REF!</v>
      </c>
      <c r="F115" s="16" t="e">
        <f>IF(見積書!#REF!="","",見積書!#REF!)</f>
        <v>#REF!</v>
      </c>
      <c r="G115" s="16" t="e">
        <f>IF(見積書!#REF!="","",見積書!#REF!)</f>
        <v>#REF!</v>
      </c>
    </row>
    <row r="116" spans="1:7" ht="15" customHeight="1" x14ac:dyDescent="0.25">
      <c r="A116" s="17" t="str">
        <f>IF(見積書!A66="","",見積書!A66)</f>
        <v>＊</v>
      </c>
      <c r="B116" s="18" t="str">
        <f>IF(見積書!B66="","",見積書!B66)</f>
        <v>《カラーペンキ》</v>
      </c>
      <c r="C116" s="2" t="str">
        <f>IF(見積書!C66="","",見積書!C66)</f>
        <v/>
      </c>
      <c r="D116" s="16" t="str">
        <f>IF(見積書!D66="","",見積書!D66)</f>
        <v/>
      </c>
      <c r="E116" s="3" t="str">
        <f>IF(見積書!E66="","",見積書!E66)</f>
        <v/>
      </c>
      <c r="F116" s="16" t="str">
        <f>IF(見積書!F66="","",見積書!F66)</f>
        <v/>
      </c>
      <c r="G116" s="16" t="str">
        <f>IF(見積書!G66="","",見積書!G66)</f>
        <v/>
      </c>
    </row>
    <row r="117" spans="1:7" ht="15" customHeight="1" x14ac:dyDescent="0.25">
      <c r="A117" s="17" t="str">
        <f>IF(見積書!A67="","",見積書!A67)</f>
        <v/>
      </c>
      <c r="B117" s="16" t="str">
        <f>IF(見積書!B67="","",見積書!B67)</f>
        <v>基本料金</v>
      </c>
      <c r="C117" s="2" t="str">
        <f>IF(見積書!C67="","",見積書!C67)</f>
        <v>区画線工事と同時の場合</v>
      </c>
      <c r="D117" s="16">
        <f>IF(見積書!D67="","",見積書!D67)</f>
        <v>0</v>
      </c>
      <c r="E117" s="3" t="str">
        <f>IF(見積書!E67="","",見積書!E67)</f>
        <v>式</v>
      </c>
      <c r="F117" s="16">
        <f>IF(見積書!F67="","",見積書!F67)</f>
        <v>25000</v>
      </c>
      <c r="G117" s="16">
        <f>IF(見積書!G67="","",見積書!G67)</f>
        <v>0</v>
      </c>
    </row>
    <row r="118" spans="1:7" ht="15" customHeight="1" x14ac:dyDescent="0.25">
      <c r="A118" s="17" t="str">
        <f>IF(見積書!A68="","",見積書!A68)</f>
        <v/>
      </c>
      <c r="B118" s="16" t="str">
        <f>IF(見積書!B68="","",見積書!B68)</f>
        <v/>
      </c>
      <c r="C118" s="2" t="str">
        <f>IF(見積書!C68="","",見積書!C68)</f>
        <v>平米あたり（色・作業内容による）</v>
      </c>
      <c r="D118" s="16">
        <f>IF(見積書!D68="","",見積書!D68)</f>
        <v>0</v>
      </c>
      <c r="E118" s="3" t="str">
        <f>IF(見積書!E68="","",見積書!E68)</f>
        <v>ｍ2</v>
      </c>
      <c r="F118" s="16">
        <f>IF(見積書!F68="","",見積書!F68)</f>
        <v>4000</v>
      </c>
      <c r="G118" s="16">
        <f>IF(見積書!G68="","",見積書!G68)</f>
        <v>0</v>
      </c>
    </row>
    <row r="119" spans="1:7" ht="15" customHeight="1" x14ac:dyDescent="0.25">
      <c r="A119" s="17" t="str">
        <f>IF(見積書!A69="","",見積書!A69)</f>
        <v/>
      </c>
      <c r="B119" s="16" t="str">
        <f>IF(見積書!B69="","",見積書!B69)</f>
        <v/>
      </c>
      <c r="C119" s="2" t="str">
        <f>IF(見積書!C69="","",見積書!C69)</f>
        <v/>
      </c>
      <c r="D119" s="16" t="str">
        <f>IF(見積書!D69="","",見積書!D69)</f>
        <v/>
      </c>
      <c r="E119" s="3" t="str">
        <f>IF(見積書!E69="","",見積書!E69)</f>
        <v/>
      </c>
      <c r="F119" s="16" t="str">
        <f>IF(見積書!F69="","",見積書!F69)</f>
        <v/>
      </c>
      <c r="G119" s="16" t="str">
        <f>IF(見積書!G69="","",見積書!G69)</f>
        <v/>
      </c>
    </row>
    <row r="120" spans="1:7" ht="15" customHeight="1" x14ac:dyDescent="0.25">
      <c r="A120" s="21" t="str">
        <f>IF(見積書!A70="","",見積書!A70)</f>
        <v>＊</v>
      </c>
      <c r="B120" s="18" t="str">
        <f>IF(見積書!B70="","",見積書!B70)</f>
        <v>《カラー溶着》</v>
      </c>
      <c r="C120" s="2" t="str">
        <f>IF(見積書!C70="","",見積書!C70)</f>
        <v/>
      </c>
      <c r="D120" s="16" t="str">
        <f>IF(見積書!D70="","",見積書!D70)</f>
        <v/>
      </c>
      <c r="E120" s="3" t="str">
        <f>IF(見積書!E70="","",見積書!E70)</f>
        <v/>
      </c>
      <c r="F120" s="16" t="str">
        <f>IF(見積書!F70="","",見積書!F70)</f>
        <v/>
      </c>
      <c r="G120" s="16" t="str">
        <f>IF(見積書!G70="","",見積書!G70)</f>
        <v/>
      </c>
    </row>
    <row r="121" spans="1:7" ht="15" customHeight="1" x14ac:dyDescent="0.25">
      <c r="A121" s="17" t="str">
        <f>IF(見積書!A71="","",見積書!A71)</f>
        <v/>
      </c>
      <c r="B121" s="18" t="str">
        <f>IF(見積書!B71="","",見積書!B71)</f>
        <v/>
      </c>
      <c r="C121" s="2" t="str">
        <f>IF(見積書!C71="","",見積書!C71)</f>
        <v>区画線工事と同時の場合</v>
      </c>
      <c r="D121" s="16">
        <f>IF(見積書!D71="","",見積書!D71)</f>
        <v>0</v>
      </c>
      <c r="E121" s="3" t="str">
        <f>IF(見積書!E71="","",見積書!E71)</f>
        <v>式</v>
      </c>
      <c r="F121" s="16">
        <f>IF(見積書!F71="","",見積書!F71)</f>
        <v>25000</v>
      </c>
      <c r="G121" s="16">
        <f>IF(見積書!G71="","",見積書!G71)</f>
        <v>0</v>
      </c>
    </row>
    <row r="122" spans="1:7" ht="15" customHeight="1" x14ac:dyDescent="0.25">
      <c r="A122" s="17" t="str">
        <f>IF(見積書!A72="","",見積書!A72)</f>
        <v/>
      </c>
      <c r="B122" s="16" t="str">
        <f>IF(見積書!B72="","",見積書!B72)</f>
        <v/>
      </c>
      <c r="C122" s="2" t="str">
        <f>IF(見積書!C72="","",見積書!C72)</f>
        <v>平米あたり（グリーン）</v>
      </c>
      <c r="D122" s="16">
        <f>IF(見積書!D72="","",見積書!D72)</f>
        <v>0</v>
      </c>
      <c r="E122" s="3" t="str">
        <f>IF(見積書!E72="","",見積書!E72)</f>
        <v>ｍ2</v>
      </c>
      <c r="F122" s="16">
        <f>IF(見積書!F72="","",見積書!F72)</f>
        <v>6500</v>
      </c>
      <c r="G122" s="16">
        <f>IF(見積書!G72="","",見積書!G72)</f>
        <v>0</v>
      </c>
    </row>
    <row r="123" spans="1:7" ht="15" customHeight="1" x14ac:dyDescent="0.25">
      <c r="A123" s="17" t="str">
        <f>IF(見積書!A73="","",見積書!A73)</f>
        <v/>
      </c>
      <c r="B123" s="16" t="str">
        <f>IF(見積書!B73="","",見積書!B73)</f>
        <v/>
      </c>
      <c r="C123" s="2" t="str">
        <f>IF(見積書!C73="","",見積書!C73)</f>
        <v>平米あたり（レッド・ブルー）</v>
      </c>
      <c r="D123" s="16">
        <f>IF(見積書!D73="","",見積書!D73)</f>
        <v>0</v>
      </c>
      <c r="E123" s="3" t="str">
        <f>IF(見積書!E73="","",見積書!E73)</f>
        <v>ｍ2</v>
      </c>
      <c r="F123" s="16">
        <f>IF(見積書!F73="","",見積書!F73)</f>
        <v>7000</v>
      </c>
      <c r="G123" s="16">
        <f>IF(見積書!G73="","",見積書!G73)</f>
        <v>0</v>
      </c>
    </row>
    <row r="124" spans="1:7" ht="15" customHeight="1" x14ac:dyDescent="0.25">
      <c r="A124" s="17" t="str">
        <f>IF(見積書!A74="","",見積書!A74)</f>
        <v/>
      </c>
      <c r="B124" s="16" t="str">
        <f>IF(見積書!B74="","",見積書!B74)</f>
        <v>材料食い込み費用</v>
      </c>
      <c r="C124" s="2" t="str">
        <f>IF(見積書!C74="","",見積書!C74)</f>
        <v>透水舗装・荒れた下地</v>
      </c>
      <c r="D124" s="16">
        <f>IF(見積書!D74="","",見積書!D74)</f>
        <v>0</v>
      </c>
      <c r="E124" s="3" t="str">
        <f>IF(見積書!E74="","",見積書!E74)</f>
        <v>ｍ2</v>
      </c>
      <c r="F124" s="16">
        <f>IF(見積書!F74="","",見積書!F74)</f>
        <v>1800</v>
      </c>
      <c r="G124" s="16">
        <f>IF(見積書!G74="","",見積書!G74)</f>
        <v>0</v>
      </c>
    </row>
    <row r="125" spans="1:7" ht="15" customHeight="1" x14ac:dyDescent="0.25">
      <c r="A125" s="17" t="str">
        <f>IF(見積書!A75="","",見積書!A75)</f>
        <v/>
      </c>
      <c r="B125" s="16" t="str">
        <f>IF(見積書!B75="","",見積書!B75)</f>
        <v/>
      </c>
      <c r="C125" s="2" t="str">
        <f>IF(見積書!C75="","",見積書!C75)</f>
        <v/>
      </c>
      <c r="D125" s="16" t="str">
        <f>IF(見積書!D75="","",見積書!D75)</f>
        <v/>
      </c>
      <c r="E125" s="3" t="str">
        <f>IF(見積書!E75="","",見積書!E75)</f>
        <v/>
      </c>
      <c r="F125" s="16" t="str">
        <f>IF(見積書!F75="","",見積書!F75)</f>
        <v/>
      </c>
      <c r="G125" s="16" t="str">
        <f>IF(見積書!G75="","",見積書!G75)</f>
        <v/>
      </c>
    </row>
    <row r="126" spans="1:7" ht="15" customHeight="1" x14ac:dyDescent="0.25">
      <c r="A126" s="17" t="str">
        <f>IF(見積書!A76="","",見積書!A76)</f>
        <v>＊</v>
      </c>
      <c r="B126" s="18" t="str">
        <f>IF(見積書!B76="","",見積書!B76)</f>
        <v>《タイヤ止め設置工事》</v>
      </c>
      <c r="C126" s="2" t="str">
        <f>IF(見積書!C76="","",見積書!C76)</f>
        <v/>
      </c>
      <c r="D126" s="16" t="str">
        <f>IF(見積書!D76="","",見積書!D76)</f>
        <v/>
      </c>
      <c r="E126" s="3" t="str">
        <f>IF(見積書!E76="","",見積書!E76)</f>
        <v/>
      </c>
      <c r="F126" s="16" t="str">
        <f>IF(見積書!F76="","",見積書!F76)</f>
        <v/>
      </c>
      <c r="G126" s="16" t="str">
        <f>IF(見積書!G76="","",見積書!G76)</f>
        <v/>
      </c>
    </row>
    <row r="127" spans="1:7" ht="15" customHeight="1" x14ac:dyDescent="0.25">
      <c r="A127" s="17" t="str">
        <f>IF(見積書!A77="","",見積書!A77)</f>
        <v/>
      </c>
      <c r="B127" s="16" t="str">
        <f>IF(見積書!B77="","",見積書!B77)</f>
        <v>車止めブロックNSP-100B</v>
      </c>
      <c r="C127" s="2" t="str">
        <f>IF(見積書!C77="","",見積書!C77)</f>
        <v>アスファルト舗装の場合</v>
      </c>
      <c r="D127" s="16">
        <f>IF(見積書!D77="","",見積書!D77)</f>
        <v>0</v>
      </c>
      <c r="E127" s="3" t="str">
        <f>IF(見積書!E77="","",見積書!E77)</f>
        <v>本</v>
      </c>
      <c r="F127" s="16">
        <f>IF(見積書!F77="","",見積書!F77)</f>
        <v>4000</v>
      </c>
      <c r="G127" s="16">
        <f>IF(見積書!G77="","",見積書!G77)</f>
        <v>0</v>
      </c>
    </row>
    <row r="128" spans="1:7" ht="15" customHeight="1" x14ac:dyDescent="0.25">
      <c r="A128" s="17" t="str">
        <f>IF(見積書!A78="","",見積書!A78)</f>
        <v/>
      </c>
      <c r="B128" s="16" t="str">
        <f>IF(見積書!B78="","",見積書!B78)</f>
        <v/>
      </c>
      <c r="C128" s="2" t="str">
        <f>IF(見積書!C78="","",見積書!C78)</f>
        <v>コンクリートの場合</v>
      </c>
      <c r="D128" s="16">
        <f>IF(見積書!D78="","",見積書!D78)</f>
        <v>0</v>
      </c>
      <c r="E128" s="3" t="str">
        <f>IF(見積書!E78="","",見積書!E78)</f>
        <v>本</v>
      </c>
      <c r="F128" s="16">
        <f>IF(見積書!F78="","",見積書!F78)</f>
        <v>4500</v>
      </c>
      <c r="G128" s="16">
        <f>IF(見積書!G78="","",見積書!G78)</f>
        <v>0</v>
      </c>
    </row>
    <row r="129" spans="1:7" ht="15" customHeight="1" x14ac:dyDescent="0.25">
      <c r="A129" s="17" t="str">
        <f>IF(見積書!A79="","",見積書!A79)</f>
        <v/>
      </c>
      <c r="B129" s="16" t="str">
        <f>IF(見積書!B79="","",見積書!B79)</f>
        <v>車止め撤去処分費用</v>
      </c>
      <c r="C129" s="2" t="str">
        <f>IF(見積書!C79="","",見積書!C79)</f>
        <v>簡易撤去（補修工事は別途）</v>
      </c>
      <c r="D129" s="16">
        <f>IF(見積書!D79="","",見積書!D79)</f>
        <v>0</v>
      </c>
      <c r="E129" s="3" t="str">
        <f>IF(見積書!E79="","",見積書!E79)</f>
        <v>本</v>
      </c>
      <c r="F129" s="16">
        <f>IF(見積書!F79="","",見積書!F79)</f>
        <v>3000</v>
      </c>
      <c r="G129" s="16">
        <f>IF(見積書!G79="","",見積書!G79)</f>
        <v>0</v>
      </c>
    </row>
    <row r="130" spans="1:7" ht="15" customHeight="1" x14ac:dyDescent="0.25">
      <c r="A130" s="17" t="str">
        <f>IF(見積書!A80="","",見積書!A80)</f>
        <v/>
      </c>
      <c r="B130" s="16" t="str">
        <f>IF(見積書!B80="","",見積書!B80)</f>
        <v/>
      </c>
      <c r="C130" s="2" t="str">
        <f>IF(見積書!C80="","",見積書!C80)</f>
        <v/>
      </c>
      <c r="D130" s="16" t="str">
        <f>IF(見積書!D80="","",見積書!D80)</f>
        <v/>
      </c>
      <c r="E130" s="3" t="str">
        <f>IF(見積書!E80="","",見積書!E80)</f>
        <v/>
      </c>
      <c r="F130" s="16" t="str">
        <f>IF(見積書!F80="","",見積書!F80)</f>
        <v/>
      </c>
      <c r="G130" s="16" t="str">
        <f>IF(見積書!G80="","",見積書!G80)</f>
        <v/>
      </c>
    </row>
    <row r="131" spans="1:7" ht="15" customHeight="1" x14ac:dyDescent="0.25">
      <c r="A131" s="17" t="str">
        <f>IF(見積書!A81="","",見積書!A81)</f>
        <v/>
      </c>
      <c r="B131" s="16" t="str">
        <f>IF(見積書!B81="","",見積書!B81)</f>
        <v>小計</v>
      </c>
      <c r="C131" s="16" t="str">
        <f>IF(見積書!C81="","",見積書!C81)</f>
        <v/>
      </c>
      <c r="D131" s="16" t="str">
        <f>IF(見積書!D81="","",見積書!D81)</f>
        <v/>
      </c>
      <c r="E131" s="3" t="str">
        <f>IF(見積書!E81="","",見積書!E81)</f>
        <v/>
      </c>
      <c r="F131" s="16" t="str">
        <f>IF(見積書!F81="","",見積書!F81)</f>
        <v/>
      </c>
      <c r="G131" s="16">
        <f>IF(見積書!G81="","",見積書!G81)</f>
        <v>80000</v>
      </c>
    </row>
    <row r="132" spans="1:7" ht="15" customHeight="1" x14ac:dyDescent="0.25">
      <c r="A132" s="17" t="str">
        <f>IF(見積書!A82="","",見積書!A82)</f>
        <v/>
      </c>
      <c r="B132" s="16" t="str">
        <f>IF(見積書!B82="","",見積書!B82)</f>
        <v/>
      </c>
      <c r="C132" s="16" t="str">
        <f>IF(見積書!C82="","",見積書!C82)</f>
        <v/>
      </c>
      <c r="D132" s="16" t="str">
        <f>IF(見積書!D82="","",見積書!D82)</f>
        <v/>
      </c>
      <c r="E132" s="3" t="str">
        <f>IF(見積書!E82="","",見積書!E82)</f>
        <v/>
      </c>
      <c r="F132" s="16" t="str">
        <f>IF(見積書!F82="","",見積書!F82)</f>
        <v/>
      </c>
      <c r="G132" s="16" t="str">
        <f>IF(見積書!G82="","",見積書!G82)</f>
        <v/>
      </c>
    </row>
    <row r="133" spans="1:7" ht="15" customHeight="1" x14ac:dyDescent="0.25">
      <c r="A133" s="17" t="str">
        <f>IF(見積書!A83="","",見積書!A83)</f>
        <v>＊</v>
      </c>
      <c r="B133" s="18" t="str">
        <f>IF(見積書!B83="","",見積書!B83)</f>
        <v>《準備工》</v>
      </c>
      <c r="C133" s="16" t="str">
        <f>IF(見積書!C83="","",見積書!C83)</f>
        <v/>
      </c>
      <c r="D133" s="16" t="str">
        <f>IF(見積書!D83="","",見積書!D83)</f>
        <v/>
      </c>
      <c r="E133" s="3" t="str">
        <f>IF(見積書!E83="","",見積書!E83)</f>
        <v/>
      </c>
      <c r="F133" s="16" t="str">
        <f>IF(見積書!F83="","",見積書!F83)</f>
        <v/>
      </c>
      <c r="G133" s="16" t="str">
        <f>IF(見積書!G83="","",見積書!G83)</f>
        <v/>
      </c>
    </row>
    <row r="134" spans="1:7" ht="15" customHeight="1" x14ac:dyDescent="0.25">
      <c r="A134" s="17" t="str">
        <f>IF(見積書!A84="","",見積書!A84)</f>
        <v/>
      </c>
      <c r="B134" s="16" t="str">
        <f>IF(見積書!B84="","",見積書!B84)</f>
        <v>墨出し・作図・掃き出し他</v>
      </c>
      <c r="C134" s="2" t="str">
        <f>IF(見積書!C84="","",見積書!C84)</f>
        <v/>
      </c>
      <c r="D134" s="16">
        <f>IF(見積書!D84="","",見積書!D84)</f>
        <v>5</v>
      </c>
      <c r="E134" s="3" t="str">
        <f>IF(見積書!E84="","",見積書!E84)</f>
        <v>％</v>
      </c>
      <c r="F134" s="16" t="str">
        <f>IF(見積書!F84="","",見積書!F84)</f>
        <v/>
      </c>
      <c r="G134" s="16">
        <f>IF(見積書!G84="","",見積書!G84)</f>
        <v>4000</v>
      </c>
    </row>
    <row r="135" spans="1:7" ht="15" customHeight="1" x14ac:dyDescent="0.25">
      <c r="A135" s="17" t="str">
        <f>IF(見積書!A85="","",見積書!A85)</f>
        <v/>
      </c>
      <c r="B135" s="16" t="str">
        <f>IF(見積書!B85="","",見積書!B85)</f>
        <v/>
      </c>
      <c r="C135" s="16" t="str">
        <f>IF(見積書!C85="","",見積書!C85)</f>
        <v/>
      </c>
      <c r="D135" s="16" t="str">
        <f>IF(見積書!D85="","",見積書!D85)</f>
        <v/>
      </c>
      <c r="E135" s="3" t="str">
        <f>IF(見積書!E85="","",見積書!E85)</f>
        <v/>
      </c>
      <c r="F135" s="16" t="str">
        <f>IF(見積書!F85="","",見積書!F85)</f>
        <v/>
      </c>
      <c r="G135" s="16" t="str">
        <f>IF(見積書!G85="","",見積書!G85)</f>
        <v/>
      </c>
    </row>
    <row r="136" spans="1:7" ht="15" customHeight="1" x14ac:dyDescent="0.25">
      <c r="A136" s="17" t="str">
        <f>IF(見積書!A86="","",見積書!A86)</f>
        <v/>
      </c>
      <c r="B136" s="16" t="str">
        <f>IF(見積書!B86="","",見積書!B86)</f>
        <v>法定福利費</v>
      </c>
      <c r="C136" s="16" t="str">
        <f>IF(見積書!C86="","",見積書!C86)</f>
        <v/>
      </c>
      <c r="D136" s="16">
        <f>IF(見積書!D86="","",見積書!D86)</f>
        <v>5</v>
      </c>
      <c r="E136" s="3" t="str">
        <f>IF(見積書!E86="","",見積書!E86)</f>
        <v>％</v>
      </c>
      <c r="F136" s="16" t="str">
        <f>IF(見積書!F86="","",見積書!F86)</f>
        <v/>
      </c>
      <c r="G136" s="16">
        <f>IF(見積書!G86="","",見積書!G86)</f>
        <v>4000</v>
      </c>
    </row>
    <row r="137" spans="1:7" ht="15" customHeight="1" x14ac:dyDescent="0.25">
      <c r="A137" s="17" t="str">
        <f>IF(見積書!A87="","",見積書!A87)</f>
        <v/>
      </c>
      <c r="B137" s="16" t="str">
        <f>IF(見積書!B87="","",見積書!B87)</f>
        <v/>
      </c>
      <c r="C137" s="16" t="str">
        <f>IF(見積書!C87="","",見積書!C87)</f>
        <v/>
      </c>
      <c r="D137" s="16" t="str">
        <f>IF(見積書!D87="","",見積書!D87)</f>
        <v/>
      </c>
      <c r="E137" s="3" t="str">
        <f>IF(見積書!E87="","",見積書!E87)</f>
        <v/>
      </c>
      <c r="F137" s="16" t="str">
        <f>IF(見積書!F87="","",見積書!F87)</f>
        <v/>
      </c>
      <c r="G137" s="16" t="str">
        <f>IF(見積書!G87="","",見積書!G87)</f>
        <v/>
      </c>
    </row>
    <row r="138" spans="1:7" ht="15" customHeight="1" x14ac:dyDescent="0.25">
      <c r="A138" s="17" t="str">
        <f>IF(見積書!A88="","",見積書!A88)</f>
        <v/>
      </c>
      <c r="B138" s="16" t="str">
        <f>IF(見積書!B88="","",見積書!B88)</f>
        <v>土・日曜・祝日・夜間工事</v>
      </c>
      <c r="C138" s="16" t="str">
        <f>IF(見積書!C88="","",見積書!C88)</f>
        <v/>
      </c>
      <c r="D138" s="16">
        <f>IF(見積書!D88="","",見積書!D88)</f>
        <v>0</v>
      </c>
      <c r="E138" s="3" t="str">
        <f>IF(見積書!E88="","",見積書!E88)</f>
        <v>式</v>
      </c>
      <c r="F138" s="16" t="str">
        <f>IF(見積書!F88="","",見積書!F88)</f>
        <v/>
      </c>
      <c r="G138" s="16">
        <f>IF(見積書!G88="","",見積書!G88)</f>
        <v>0</v>
      </c>
    </row>
    <row r="139" spans="1:7" ht="15" customHeight="1" x14ac:dyDescent="0.25">
      <c r="A139" s="17" t="str">
        <f>IF(見積書!A89="","",見積書!A89)</f>
        <v/>
      </c>
      <c r="B139" s="16" t="str">
        <f>IF(見積書!B89="","",見積書!B89)</f>
        <v/>
      </c>
      <c r="C139" s="16" t="str">
        <f>IF(見積書!C89="","",見積書!C89)</f>
        <v/>
      </c>
      <c r="D139" s="16" t="str">
        <f>IF(見積書!D89="","",見積書!D89)</f>
        <v/>
      </c>
      <c r="E139" s="3" t="str">
        <f>IF(見積書!E89="","",見積書!E89)</f>
        <v/>
      </c>
      <c r="F139" s="16" t="str">
        <f>IF(見積書!F89="","",見積書!F89)</f>
        <v/>
      </c>
      <c r="G139" s="16" t="str">
        <f>IF(見積書!G89="","",見積書!G89)</f>
        <v/>
      </c>
    </row>
    <row r="140" spans="1:7" ht="15" customHeight="1" x14ac:dyDescent="0.25">
      <c r="A140" s="17" t="str">
        <f>IF(見積書!A90="","",見積書!A90)</f>
        <v/>
      </c>
      <c r="B140" s="16" t="str">
        <f>IF(見積書!B90="","",見積書!B90)</f>
        <v>経費</v>
      </c>
      <c r="C140" s="16" t="str">
        <f>IF(見積書!C90="","",見積書!C90)</f>
        <v/>
      </c>
      <c r="D140" s="16">
        <f>IF(見積書!D90="","",見積書!D90)</f>
        <v>10</v>
      </c>
      <c r="E140" s="3" t="str">
        <f>IF(見積書!E90="","",見積書!E90)</f>
        <v>％</v>
      </c>
      <c r="F140" s="16" t="str">
        <f>IF(見積書!F90="","",見積書!F90)</f>
        <v/>
      </c>
      <c r="G140" s="16">
        <f>IF(見積書!G90="","",見積書!G90)</f>
        <v>8800</v>
      </c>
    </row>
    <row r="141" spans="1:7" ht="15" customHeight="1" x14ac:dyDescent="0.25">
      <c r="A141" s="17" t="str">
        <f>IF(見積書!A91="","",見積書!A91)</f>
        <v/>
      </c>
      <c r="B141" s="16" t="str">
        <f>IF(見積書!B91="","",見積書!B91)</f>
        <v/>
      </c>
      <c r="C141" s="16" t="str">
        <f>IF(見積書!C91="","",見積書!C91)</f>
        <v/>
      </c>
      <c r="D141" s="16" t="str">
        <f>IF(見積書!D91="","",見積書!D91)</f>
        <v/>
      </c>
      <c r="E141" s="3" t="str">
        <f>IF(見積書!E91="","",見積書!E91)</f>
        <v/>
      </c>
      <c r="F141" s="16" t="str">
        <f>IF(見積書!F91="","",見積書!F91)</f>
        <v/>
      </c>
      <c r="G141" s="16" t="str">
        <f>IF(見積書!G91="","",見積書!G91)</f>
        <v/>
      </c>
    </row>
    <row r="142" spans="1:7" ht="15" customHeight="1" x14ac:dyDescent="0.25">
      <c r="A142" s="17" t="str">
        <f>IF(見積書!A92="","",見積書!A92)</f>
        <v/>
      </c>
      <c r="B142" s="16" t="str">
        <f>IF(見積書!B92="","",見積書!B92)</f>
        <v>合計</v>
      </c>
      <c r="C142" s="16" t="str">
        <f>IF(見積書!C92="","",見積書!C92)</f>
        <v/>
      </c>
      <c r="D142" s="16" t="str">
        <f>IF(見積書!D92="","",見積書!D92)</f>
        <v/>
      </c>
      <c r="E142" s="3" t="str">
        <f>IF(見積書!E92="","",見積書!E92)</f>
        <v/>
      </c>
      <c r="F142" s="16" t="str">
        <f>IF(見積書!F92="","",見積書!F92)</f>
        <v/>
      </c>
      <c r="G142" s="16">
        <f>IF(見積書!G92="","",見積書!G92)</f>
        <v>96800</v>
      </c>
    </row>
    <row r="143" spans="1:7" ht="15" customHeight="1" x14ac:dyDescent="0.25">
      <c r="A143" s="17" t="str">
        <f>IF(見積書!A93="","",見積書!A93)</f>
        <v/>
      </c>
      <c r="B143" s="16" t="str">
        <f>IF(見積書!B93="","",見積書!B93)</f>
        <v/>
      </c>
      <c r="C143" s="16" t="str">
        <f>IF(見積書!C93="","",見積書!C93)</f>
        <v/>
      </c>
      <c r="D143" s="16" t="str">
        <f>IF(見積書!D93="","",見積書!D93)</f>
        <v/>
      </c>
      <c r="E143" s="3" t="str">
        <f>IF(見積書!E93="","",見積書!E93)</f>
        <v/>
      </c>
      <c r="F143" s="16" t="str">
        <f>IF(見積書!F93="","",見積書!F93)</f>
        <v/>
      </c>
      <c r="G143" s="16" t="str">
        <f>IF(見積書!G93="","",見積書!G93)</f>
        <v/>
      </c>
    </row>
    <row r="144" spans="1:7" ht="15" customHeight="1" x14ac:dyDescent="0.25">
      <c r="A144" s="17" t="str">
        <f>IF(見積書!A94="","",見積書!A94)</f>
        <v/>
      </c>
      <c r="B144" s="16" t="str">
        <f>IF(見積書!B94="","",見積書!B94)</f>
        <v>改め</v>
      </c>
      <c r="C144" s="16" t="str">
        <f>IF(見積書!C94="","",見積書!C94)</f>
        <v/>
      </c>
      <c r="D144" s="16" t="str">
        <f>IF(見積書!D94="","",見積書!D94)</f>
        <v/>
      </c>
      <c r="E144" s="3" t="str">
        <f>IF(見積書!E94="","",見積書!E94)</f>
        <v/>
      </c>
      <c r="F144" s="5" t="str">
        <f>IF(見積書!F94="","",見積書!F94)</f>
        <v/>
      </c>
      <c r="G144" s="16">
        <f>IF(見積書!G94="","",見積書!G94)</f>
        <v>96000</v>
      </c>
    </row>
  </sheetData>
  <mergeCells count="36">
    <mergeCell ref="B81:C81"/>
    <mergeCell ref="B48:G48"/>
    <mergeCell ref="B50:G50"/>
    <mergeCell ref="A53:G53"/>
    <mergeCell ref="B56:C56"/>
    <mergeCell ref="B61:C61"/>
    <mergeCell ref="B39:G39"/>
    <mergeCell ref="B41:G41"/>
    <mergeCell ref="B42:G42"/>
    <mergeCell ref="B44:G44"/>
    <mergeCell ref="B46:G46"/>
    <mergeCell ref="B32:G32"/>
    <mergeCell ref="B33:G33"/>
    <mergeCell ref="B35:G35"/>
    <mergeCell ref="B36:G36"/>
    <mergeCell ref="B38:G38"/>
    <mergeCell ref="D23:G23"/>
    <mergeCell ref="A25:G25"/>
    <mergeCell ref="B27:G27"/>
    <mergeCell ref="B29:G29"/>
    <mergeCell ref="B30:G30"/>
    <mergeCell ref="C17:G17"/>
    <mergeCell ref="D19:G19"/>
    <mergeCell ref="D20:G20"/>
    <mergeCell ref="E21:G21"/>
    <mergeCell ref="E22:G22"/>
    <mergeCell ref="C10:G10"/>
    <mergeCell ref="D13:E13"/>
    <mergeCell ref="F13:G13"/>
    <mergeCell ref="D15:E15"/>
    <mergeCell ref="F15:G15"/>
    <mergeCell ref="A1:B1"/>
    <mergeCell ref="A3:G3"/>
    <mergeCell ref="F4:G4"/>
    <mergeCell ref="A5:G5"/>
    <mergeCell ref="C8:G8"/>
  </mergeCells>
  <phoneticPr fontId="8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見積書</vt:lpstr>
      <vt:lpstr>請求書</vt:lpstr>
      <vt:lpstr>納品書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2026-08-21T02:16:18Z</dcterms:created>
  <dcterms:modified xsi:type="dcterms:W3CDTF">2026-09-13T03:10:06Z</dcterms:modified>
</cp:coreProperties>
</file>